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nhmrc.sharepoint.com/sites/corpmgt/Analytics/Modelling/IDE Outcome/2025/Outcome/"/>
    </mc:Choice>
  </mc:AlternateContent>
  <xr:revisionPtr revIDLastSave="0" documentId="8_{0102CEAD-FD45-45E3-801F-45638AD94FF1}" xr6:coauthVersionLast="47" xr6:coauthVersionMax="47" xr10:uidLastSave="{00000000-0000-0000-0000-000000000000}"/>
  <bookViews>
    <workbookView xWindow="-110" yWindow="-110" windowWidth="19420" windowHeight="11500" tabRatio="836" xr2:uid="{1F8F3640-BC82-4574-B4AC-2A4EE5C3FF51}"/>
  </bookViews>
  <sheets>
    <sheet name="Contents" sheetId="1" r:id="rId1"/>
    <sheet name="Table. 1" sheetId="2" r:id="rId2"/>
    <sheet name="Table. 2" sheetId="5" r:id="rId3"/>
    <sheet name="Table. 3" sheetId="14" r:id="rId4"/>
    <sheet name="Table. 4" sheetId="17" r:id="rId5"/>
    <sheet name="Table. 5" sheetId="16" r:id="rId6"/>
    <sheet name="Table. 6" sheetId="15" r:id="rId7"/>
    <sheet name="Table. 7"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4" l="1"/>
  <c r="E17" i="14"/>
</calcChain>
</file>

<file path=xl/sharedStrings.xml><?xml version="1.0" encoding="utf-8"?>
<sst xmlns="http://schemas.openxmlformats.org/spreadsheetml/2006/main" count="149" uniqueCount="102">
  <si>
    <t>Ideas Grants outcomes data</t>
  </si>
  <si>
    <t>Contents</t>
  </si>
  <si>
    <t>Table 1.</t>
  </si>
  <si>
    <t>Statistics for applications received and awarded</t>
  </si>
  <si>
    <t>Table 2.</t>
  </si>
  <si>
    <t>Statistics for Statistics by Broad Research Area</t>
  </si>
  <si>
    <t>Table 3.</t>
  </si>
  <si>
    <t>Statistics by Gender of Chief Investigator A (CIA)</t>
  </si>
  <si>
    <t>Table 4.</t>
  </si>
  <si>
    <t>Statistics by Gender for all Chief Investigators (CIs)</t>
  </si>
  <si>
    <t>Table 5.</t>
  </si>
  <si>
    <t>Statistics for CIAs by Career Stage and Gender</t>
  </si>
  <si>
    <t>Table 6.</t>
  </si>
  <si>
    <t xml:space="preserve">Statistics for all CIs by Career Stage and Gender </t>
  </si>
  <si>
    <t>Table 7.</t>
  </si>
  <si>
    <t>Statistics for Aboriginal and Torres Strait Island health research and researchers</t>
  </si>
  <si>
    <t>For more information on NHMRC outcomes of funding rounds, follow the below link.</t>
  </si>
  <si>
    <t>Outcomes of funding rounds</t>
  </si>
  <si>
    <t>Ideas Grant outcomes</t>
  </si>
  <si>
    <t>Table 1. Statistics for applications received and awarded</t>
  </si>
  <si>
    <t>Funding round^</t>
  </si>
  <si>
    <t>Total number of applications received</t>
  </si>
  <si>
    <t>2739^</t>
  </si>
  <si>
    <t>2995^</t>
  </si>
  <si>
    <t>2639^</t>
  </si>
  <si>
    <t>2193^</t>
  </si>
  <si>
    <t>2182^</t>
  </si>
  <si>
    <t>2261^</t>
  </si>
  <si>
    <t>2383^</t>
  </si>
  <si>
    <t>Total number of applications applying for NHMRC funding</t>
  </si>
  <si>
    <t>2640*</t>
  </si>
  <si>
    <t>2848*</t>
  </si>
  <si>
    <t>2503*</t>
  </si>
  <si>
    <t>2109*</t>
  </si>
  <si>
    <t>Number of grants awarded</t>
  </si>
  <si>
    <t>294**</t>
  </si>
  <si>
    <t>Percentage of applications awarded</t>
  </si>
  <si>
    <t>11.1%°</t>
  </si>
  <si>
    <t>9.9%°</t>
  </si>
  <si>
    <t>11%°</t>
  </si>
  <si>
    <t>10.1%°</t>
  </si>
  <si>
    <t>8.1%°</t>
  </si>
  <si>
    <t>Total funding awarded</t>
  </si>
  <si>
    <t>Mean budget for awarded grants</t>
  </si>
  <si>
    <t xml:space="preserve">^There were 8 applications ruled ineligible or withdrawn after round close in 2025, there were 14 applications ruled ineligible or withdrawn after round close in 2024, there were 34 applications ruled ineligible or withdrawn after round close in 2023, there were 30 applications ruled ineligible or withdrawn after round close in 2022, </t>
  </si>
  <si>
    <t>there were 28 applications ruled ineligible or withdrawn in 2021, and two applications were withdrawn after the round closed in both the 2019 and 2020 rounds.</t>
  </si>
  <si>
    <t xml:space="preserve">*Excludes applications that did not request NHMRC funding. </t>
  </si>
  <si>
    <t xml:space="preserve">**Includes one application that was funded by the Australian Communications and Media Authority for research on the health effects of Electromagnetic Energy. </t>
  </si>
  <si>
    <t xml:space="preserve">°Note that the funded rate is calculated based on the total number of applications applying for NHMRC funding (excluding those that were ineligible or withdrawn). </t>
  </si>
  <si>
    <t xml:space="preserve">Each year NHMRC receives several applications that only request funding from our funding partners, Cancer Australia and the Cancer Councils. The funded rate </t>
  </si>
  <si>
    <t>based on all applications that went through peer review in 2022 is 10.5%.</t>
  </si>
  <si>
    <t>Back to contents</t>
  </si>
  <si>
    <t>Outcomes by Broad Research Area</t>
  </si>
  <si>
    <t>Table 2. Statistics by Broad Research Area</t>
  </si>
  <si>
    <t>Broad Research Area</t>
  </si>
  <si>
    <t>Year</t>
  </si>
  <si>
    <t>Applications</t>
  </si>
  <si>
    <t>Grants awarded</t>
  </si>
  <si>
    <t>Funded rate</t>
  </si>
  <si>
    <t>Proportion of grants awarded</t>
  </si>
  <si>
    <t>Total value</t>
  </si>
  <si>
    <t>Basic Science Research</t>
  </si>
  <si>
    <t>221*</t>
  </si>
  <si>
    <t>Clinical Medicine and Science Research</t>
  </si>
  <si>
    <t>Health Services Research</t>
  </si>
  <si>
    <t>Public Health Research</t>
  </si>
  <si>
    <t>*Includes one application that was funded by the Australian Communications and Media Authority for research on the health effects of Electromagnetic Energy.</t>
  </si>
  <si>
    <t>Outcomes by Gender of Chief Investigator A (CIA)</t>
  </si>
  <si>
    <t>Table 3. Statistics by Gender of Chief Investigator A (CIA)*</t>
  </si>
  <si>
    <t>CIA gender</t>
  </si>
  <si>
    <t>Applicants</t>
  </si>
  <si>
    <t>Funded</t>
  </si>
  <si>
    <t>Proportion of grants</t>
  </si>
  <si>
    <t>Man</t>
  </si>
  <si>
    <t>Woman</t>
  </si>
  <si>
    <t>Other^</t>
  </si>
  <si>
    <t>* In 2022, NHMRC implemented changes to the gender field in researcher profiles in Sapphire, its grant management system. These changes included giving researchers the option to self-identify as 'Non-binary' or to specify a different term. 'Non-binary' comprises applicants who selected a gender of 'Non-binary' or 'I use a different term' in their Sapphire profile.</t>
  </si>
  <si>
    <t>^ Includes applicants who indicated in their Sapphire profile that their gender was 'Non-binary' or 'I use a different term' or 'Prefer not to answer'. Responses coded to ‘I use a different term’ are included in the output category ‘Other’ except where the written response indicates a variation of one of ‘Man or male’, ‘Woman or female’ where that response will be coded to the associated label.</t>
  </si>
  <si>
    <t>Outcomes by Gender for all Chief Investigators (CIs)</t>
  </si>
  <si>
    <t>Table 4. Statistics by Gender for all Chief Investigators (CIs)</t>
  </si>
  <si>
    <t>CI gender</t>
  </si>
  <si>
    <t>Proportion of funded CIs</t>
  </si>
  <si>
    <t xml:space="preserve">Outcomes for CIAs by Career Stage and Gender </t>
  </si>
  <si>
    <t>Table 5. Statistics for CIAs by Career Stage and Gender</t>
  </si>
  <si>
    <t>CIAs awarded</t>
  </si>
  <si>
    <t>Career Stage</t>
  </si>
  <si>
    <t>Other</t>
  </si>
  <si>
    <t>Total</t>
  </si>
  <si>
    <t>&lt;10 years post-PhD</t>
  </si>
  <si>
    <t>≥10 years post-PhD</t>
  </si>
  <si>
    <t>No PhD/unknown</t>
  </si>
  <si>
    <t xml:space="preserve">Outcomes for all CIs by Career Stage and Gender </t>
  </si>
  <si>
    <t xml:space="preserve">Table 6. Statistics for all CIs by Career Stage and Gender </t>
  </si>
  <si>
    <t>CIs awarded</t>
  </si>
  <si>
    <t>Outcomes for Aboriginal and Torres Strait Islander health research and researchers</t>
  </si>
  <si>
    <t>Table 7. Statistics for Aboriginal and Torres Strait Islander research and researchers</t>
  </si>
  <si>
    <t>Indigenous identified/Indigenous focused</t>
  </si>
  <si>
    <t>Proportion of funds awarded</t>
  </si>
  <si>
    <r>
      <t xml:space="preserve">Aboriginal and Torres Strait Islander </t>
    </r>
    <r>
      <rPr>
        <b/>
        <u/>
        <sz val="11"/>
        <color theme="1"/>
        <rFont val="Calibri"/>
        <family val="2"/>
        <scheme val="minor"/>
      </rPr>
      <t>focused research</t>
    </r>
  </si>
  <si>
    <r>
      <t xml:space="preserve">Applications with one or more researchers of Aboriginal and/or Torres Strait Islander </t>
    </r>
    <r>
      <rPr>
        <b/>
        <u/>
        <sz val="11"/>
        <color theme="1"/>
        <rFont val="Calibri"/>
        <family val="2"/>
        <scheme val="minor"/>
      </rPr>
      <t>descent in their teams</t>
    </r>
    <r>
      <rPr>
        <b/>
        <sz val="11"/>
        <color theme="1"/>
        <rFont val="Calibri"/>
        <family val="2"/>
        <scheme val="minor"/>
      </rPr>
      <t xml:space="preserve"> </t>
    </r>
    <r>
      <rPr>
        <sz val="11"/>
        <color theme="1"/>
        <rFont val="Calibri"/>
        <family val="2"/>
        <scheme val="minor"/>
      </rPr>
      <t>(Any CI role)</t>
    </r>
  </si>
  <si>
    <r>
      <rPr>
        <b/>
        <sz val="11"/>
        <color theme="1"/>
        <rFont val="Calibri"/>
        <family val="2"/>
        <scheme val="minor"/>
      </rPr>
      <t xml:space="preserve">Applications that are Aboriginal and Torres Strait Islander </t>
    </r>
    <r>
      <rPr>
        <b/>
        <u/>
        <sz val="11"/>
        <color theme="1"/>
        <rFont val="Calibri"/>
        <family val="2"/>
        <scheme val="minor"/>
      </rPr>
      <t>focused research</t>
    </r>
    <r>
      <rPr>
        <b/>
        <sz val="11"/>
        <color theme="1"/>
        <rFont val="Calibri"/>
        <family val="2"/>
        <scheme val="minor"/>
      </rPr>
      <t xml:space="preserve"> 
</t>
    </r>
    <r>
      <rPr>
        <sz val="11"/>
        <color theme="1"/>
        <rFont val="Calibri"/>
        <family val="2"/>
        <scheme val="minor"/>
      </rPr>
      <t xml:space="preserve">led by </t>
    </r>
    <r>
      <rPr>
        <b/>
        <sz val="11"/>
        <color theme="1"/>
        <rFont val="Calibri"/>
        <family val="2"/>
        <scheme val="minor"/>
      </rPr>
      <t xml:space="preserve">researchers of Aboriginal and/or Torres Strait Islander </t>
    </r>
    <r>
      <rPr>
        <b/>
        <u/>
        <sz val="11"/>
        <color theme="1"/>
        <rFont val="Calibri"/>
        <family val="2"/>
        <scheme val="minor"/>
      </rPr>
      <t>descent</t>
    </r>
    <r>
      <rPr>
        <sz val="11"/>
        <color theme="1"/>
        <rFont val="Calibri"/>
        <family val="2"/>
        <scheme val="minor"/>
      </rPr>
      <t xml:space="preserve"> (refers to CIA)</t>
    </r>
  </si>
  <si>
    <t>Note: There may be overlap in these figures as applications that address Aboriginal and Torres Strait Islander health also had researcher(s) of Aboriginal and Torres Strait Islander descent in their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</si>
</sst>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0.0%"/>
    <numFmt numFmtId="166" formatCode="_-&quot;$&quot;* #,##0_-;\-&quot;$&quot;* #,##0_-;_-&quot;$&quot;* &quot;-&quot;??_-;_-@_-"/>
    <numFmt numFmtId="167" formatCode="&quot;$&quot;#,##0"/>
    <numFmt numFmtId="168" formatCode="&quot;$&quot;#,##0.00"/>
  </numFmts>
  <fonts count="1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4"/>
      <color theme="1"/>
      <name val="Calibri"/>
      <family val="2"/>
      <scheme val="minor"/>
    </font>
    <font>
      <u/>
      <sz val="11"/>
      <color theme="10"/>
      <name val="Calibri"/>
      <family val="2"/>
      <scheme val="minor"/>
    </font>
    <font>
      <sz val="11"/>
      <color rgb="FF000000"/>
      <name val="Calibri"/>
      <family val="2"/>
    </font>
    <font>
      <b/>
      <u/>
      <sz val="14"/>
      <color rgb="FF000000"/>
      <name val="Calibri"/>
      <family val="2"/>
    </font>
    <font>
      <b/>
      <sz val="11"/>
      <color rgb="FF000000"/>
      <name val="Calibri"/>
      <family val="2"/>
    </font>
    <font>
      <b/>
      <sz val="14"/>
      <color theme="1"/>
      <name val="Calibri"/>
      <family val="2"/>
      <scheme val="minor"/>
    </font>
    <font>
      <b/>
      <u/>
      <sz val="11"/>
      <color theme="1"/>
      <name val="Calibri"/>
      <family val="2"/>
      <scheme val="minor"/>
    </font>
    <font>
      <sz val="11"/>
      <color rgb="FFFF0000"/>
      <name val="Calibri"/>
      <family val="2"/>
      <scheme val="minor"/>
    </font>
    <font>
      <b/>
      <sz val="14"/>
      <color rgb="FF000000"/>
      <name val="Calibri"/>
      <family val="2"/>
    </font>
    <font>
      <sz val="11"/>
      <name val="Calibri"/>
      <family val="2"/>
    </font>
    <font>
      <sz val="10"/>
      <color rgb="FF000000"/>
      <name val="Arial"/>
      <family val="2"/>
    </font>
    <font>
      <sz val="10"/>
      <color theme="1"/>
      <name val="Arial"/>
      <family val="2"/>
    </font>
    <font>
      <sz val="11"/>
      <color rgb="FFFF0000"/>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theme="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3" fillId="0" borderId="0"/>
  </cellStyleXfs>
  <cellXfs count="112">
    <xf numFmtId="0" fontId="0" fillId="0" borderId="0" xfId="0"/>
    <xf numFmtId="0" fontId="3" fillId="0" borderId="0" xfId="0" applyFont="1"/>
    <xf numFmtId="0" fontId="4" fillId="0" borderId="0" xfId="0" applyFont="1"/>
    <xf numFmtId="0" fontId="5" fillId="0" borderId="0" xfId="3"/>
    <xf numFmtId="0" fontId="7" fillId="0" borderId="2" xfId="0" applyFont="1" applyBorder="1" applyAlignment="1">
      <alignment horizontal="left" vertical="center" wrapText="1"/>
    </xf>
    <xf numFmtId="0" fontId="6" fillId="0" borderId="2" xfId="0" applyFont="1" applyBorder="1"/>
    <xf numFmtId="0" fontId="0" fillId="0" borderId="2" xfId="0" applyBorder="1"/>
    <xf numFmtId="0" fontId="5" fillId="0" borderId="2" xfId="3" applyBorder="1" applyAlignment="1">
      <alignment wrapText="1"/>
    </xf>
    <xf numFmtId="0" fontId="0" fillId="0" borderId="2" xfId="0" applyBorder="1" applyAlignment="1">
      <alignment wrapText="1"/>
    </xf>
    <xf numFmtId="166" fontId="0" fillId="0" borderId="2" xfId="0" applyNumberFormat="1" applyBorder="1"/>
    <xf numFmtId="0" fontId="0" fillId="0" borderId="0" xfId="0" applyAlignment="1">
      <alignment vertical="center"/>
    </xf>
    <xf numFmtId="166" fontId="0" fillId="0" borderId="2" xfId="0" applyNumberFormat="1" applyBorder="1" applyAlignment="1">
      <alignment wrapText="1"/>
    </xf>
    <xf numFmtId="0" fontId="0" fillId="0" borderId="6" xfId="0" applyBorder="1"/>
    <xf numFmtId="0" fontId="0" fillId="0" borderId="7" xfId="0" applyBorder="1"/>
    <xf numFmtId="0" fontId="0" fillId="0" borderId="6" xfId="0" applyBorder="1" applyAlignment="1">
      <alignment wrapText="1"/>
    </xf>
    <xf numFmtId="0" fontId="2" fillId="3" borderId="1" xfId="0" applyFont="1" applyFill="1" applyBorder="1" applyAlignment="1">
      <alignment vertical="center"/>
    </xf>
    <xf numFmtId="0" fontId="0" fillId="0" borderId="3" xfId="0" applyBorder="1"/>
    <xf numFmtId="0" fontId="6" fillId="0" borderId="7" xfId="0" applyFont="1" applyBorder="1"/>
    <xf numFmtId="0" fontId="2" fillId="3" borderId="1" xfId="0" applyFont="1" applyFill="1" applyBorder="1" applyAlignment="1">
      <alignment vertical="center" wrapText="1"/>
    </xf>
    <xf numFmtId="0" fontId="6" fillId="0" borderId="3" xfId="0" applyFont="1" applyBorder="1"/>
    <xf numFmtId="0" fontId="0" fillId="0" borderId="8" xfId="0" applyBorder="1" applyAlignment="1">
      <alignment wrapText="1"/>
    </xf>
    <xf numFmtId="0" fontId="0" fillId="0" borderId="8" xfId="0" applyBorder="1"/>
    <xf numFmtId="0" fontId="9" fillId="0" borderId="0" xfId="0" applyFont="1"/>
    <xf numFmtId="0" fontId="0" fillId="4" borderId="1" xfId="0" applyFill="1" applyBorder="1" applyAlignment="1">
      <alignment wrapText="1"/>
    </xf>
    <xf numFmtId="165" fontId="0" fillId="4" borderId="1" xfId="0" applyNumberFormat="1" applyFill="1" applyBorder="1" applyAlignment="1">
      <alignment wrapText="1"/>
    </xf>
    <xf numFmtId="0" fontId="3" fillId="5" borderId="1" xfId="0" applyFont="1" applyFill="1" applyBorder="1" applyAlignment="1">
      <alignment wrapText="1"/>
    </xf>
    <xf numFmtId="0" fontId="0" fillId="4" borderId="0" xfId="0" applyFill="1"/>
    <xf numFmtId="165" fontId="3" fillId="5" borderId="1" xfId="0" applyNumberFormat="1" applyFont="1" applyFill="1" applyBorder="1" applyAlignment="1">
      <alignment wrapText="1"/>
    </xf>
    <xf numFmtId="0" fontId="0" fillId="4" borderId="0" xfId="0" applyFill="1" applyAlignment="1">
      <alignment vertical="center" wrapText="1"/>
    </xf>
    <xf numFmtId="0" fontId="0" fillId="4" borderId="0" xfId="0" applyFill="1" applyAlignment="1">
      <alignment vertical="center"/>
    </xf>
    <xf numFmtId="165" fontId="3" fillId="5" borderId="1" xfId="2" applyNumberFormat="1" applyFont="1" applyFill="1" applyBorder="1" applyAlignment="1">
      <alignment wrapText="1"/>
    </xf>
    <xf numFmtId="0" fontId="0" fillId="0" borderId="0" xfId="0" applyAlignment="1">
      <alignment wrapText="1"/>
    </xf>
    <xf numFmtId="0" fontId="11" fillId="0" borderId="0" xfId="0" applyFont="1"/>
    <xf numFmtId="168" fontId="13" fillId="0" borderId="0" xfId="4" applyNumberFormat="1"/>
    <xf numFmtId="0" fontId="0" fillId="0" borderId="0" xfId="0" applyAlignment="1">
      <alignment vertical="top" wrapText="1"/>
    </xf>
    <xf numFmtId="0" fontId="0" fillId="0" borderId="0" xfId="0" applyAlignment="1">
      <alignment horizontal="center"/>
    </xf>
    <xf numFmtId="0" fontId="0" fillId="0" borderId="1" xfId="0" applyBorder="1" applyAlignment="1">
      <alignment horizontal="center"/>
    </xf>
    <xf numFmtId="165" fontId="0" fillId="0" borderId="1" xfId="2" applyNumberFormat="1" applyFont="1" applyBorder="1" applyAlignment="1">
      <alignment horizontal="center"/>
    </xf>
    <xf numFmtId="165" fontId="0" fillId="0" borderId="0" xfId="2" applyNumberFormat="1" applyFont="1"/>
    <xf numFmtId="168" fontId="0" fillId="0" borderId="1" xfId="1" applyNumberFormat="1" applyFont="1" applyBorder="1" applyAlignment="1">
      <alignment horizontal="center"/>
    </xf>
    <xf numFmtId="0" fontId="3" fillId="2" borderId="1" xfId="0" applyFont="1" applyFill="1" applyBorder="1" applyAlignment="1">
      <alignment horizontal="center" vertical="center"/>
    </xf>
    <xf numFmtId="165" fontId="3" fillId="2" borderId="1" xfId="2" applyNumberFormat="1" applyFont="1" applyFill="1" applyBorder="1" applyAlignment="1">
      <alignment horizontal="center" vertical="center"/>
    </xf>
    <xf numFmtId="167" fontId="3" fillId="2" borderId="1" xfId="1" applyNumberFormat="1" applyFont="1" applyFill="1" applyBorder="1" applyAlignment="1">
      <alignment horizontal="center" vertical="center"/>
    </xf>
    <xf numFmtId="0" fontId="6"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6" fillId="0" borderId="7" xfId="0" applyFont="1" applyBorder="1"/>
    <xf numFmtId="0" fontId="0" fillId="0" borderId="1" xfId="0" applyBorder="1" applyAlignment="1">
      <alignment horizontal="center" vertical="center"/>
    </xf>
    <xf numFmtId="165" fontId="0" fillId="0" borderId="1" xfId="0" applyNumberFormat="1" applyBorder="1" applyAlignment="1">
      <alignment horizontal="center"/>
    </xf>
    <xf numFmtId="0" fontId="3" fillId="2" borderId="1" xfId="0" applyFont="1" applyFill="1" applyBorder="1" applyAlignment="1">
      <alignment horizontal="center"/>
    </xf>
    <xf numFmtId="165" fontId="3" fillId="2" borderId="1" xfId="0" applyNumberFormat="1" applyFont="1" applyFill="1" applyBorder="1" applyAlignment="1">
      <alignment horizontal="center"/>
    </xf>
    <xf numFmtId="165" fontId="0" fillId="0" borderId="1" xfId="0" applyNumberFormat="1" applyBorder="1" applyAlignment="1">
      <alignment horizontal="center" vertical="center"/>
    </xf>
    <xf numFmtId="165" fontId="0" fillId="0" borderId="1" xfId="2" applyNumberFormat="1" applyFont="1" applyBorder="1" applyAlignment="1">
      <alignment horizontal="center" vertical="center"/>
    </xf>
    <xf numFmtId="0" fontId="3" fillId="0" borderId="1" xfId="0" applyFont="1" applyBorder="1" applyAlignment="1">
      <alignment horizontal="center" vertical="center"/>
    </xf>
    <xf numFmtId="168" fontId="0" fillId="0" borderId="0" xfId="0" applyNumberFormat="1"/>
    <xf numFmtId="165" fontId="0" fillId="0" borderId="0" xfId="2" applyNumberFormat="1" applyFont="1" applyFill="1" applyBorder="1"/>
    <xf numFmtId="165" fontId="0" fillId="0" borderId="0" xfId="2" applyNumberFormat="1" applyFont="1" applyFill="1"/>
    <xf numFmtId="165" fontId="13" fillId="0" borderId="0" xfId="2" applyNumberFormat="1" applyFont="1"/>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3" fillId="0" borderId="1" xfId="0" applyFont="1" applyBorder="1" applyAlignment="1">
      <alignment horizontal="center"/>
    </xf>
    <xf numFmtId="0" fontId="0" fillId="0" borderId="17" xfId="0" applyBorder="1"/>
    <xf numFmtId="0" fontId="2" fillId="3" borderId="1" xfId="0" applyFont="1" applyFill="1" applyBorder="1" applyAlignment="1">
      <alignment horizontal="left" vertical="center" wrapText="1"/>
    </xf>
    <xf numFmtId="165" fontId="0" fillId="0" borderId="2" xfId="2" applyNumberFormat="1" applyFont="1" applyBorder="1"/>
    <xf numFmtId="0" fontId="0" fillId="0" borderId="18" xfId="0" applyBorder="1"/>
    <xf numFmtId="167" fontId="0" fillId="0" borderId="0" xfId="0" applyNumberFormat="1"/>
    <xf numFmtId="166" fontId="0" fillId="0" borderId="0" xfId="1" applyNumberFormat="1" applyFont="1"/>
    <xf numFmtId="0" fontId="2" fillId="3" borderId="9" xfId="0" applyFont="1" applyFill="1" applyBorder="1" applyAlignment="1">
      <alignment horizontal="center" vertical="center" wrapText="1"/>
    </xf>
    <xf numFmtId="167" fontId="0" fillId="0" borderId="1" xfId="1" applyNumberFormat="1" applyFont="1" applyBorder="1" applyAlignment="1">
      <alignment horizontal="center"/>
    </xf>
    <xf numFmtId="0" fontId="0" fillId="0" borderId="19" xfId="0" applyBorder="1" applyAlignment="1">
      <alignment wrapText="1"/>
    </xf>
    <xf numFmtId="0" fontId="0" fillId="0" borderId="20" xfId="0" applyBorder="1"/>
    <xf numFmtId="0" fontId="3" fillId="2" borderId="0" xfId="0" applyFont="1" applyFill="1" applyAlignment="1">
      <alignment horizontal="center"/>
    </xf>
    <xf numFmtId="165" fontId="3" fillId="2" borderId="0" xfId="0" applyNumberFormat="1" applyFont="1" applyFill="1" applyAlignment="1">
      <alignment horizontal="center"/>
    </xf>
    <xf numFmtId="0" fontId="0" fillId="0" borderId="1" xfId="0" applyBorder="1" applyAlignment="1">
      <alignment wrapText="1"/>
    </xf>
    <xf numFmtId="165" fontId="0" fillId="0" borderId="1" xfId="0" applyNumberFormat="1" applyBorder="1" applyAlignment="1">
      <alignment wrapText="1"/>
    </xf>
    <xf numFmtId="0" fontId="2" fillId="3" borderId="9" xfId="0" applyFont="1" applyFill="1" applyBorder="1" applyAlignment="1">
      <alignment horizontal="center" vertical="center"/>
    </xf>
    <xf numFmtId="0" fontId="3" fillId="2" borderId="9" xfId="0" applyFont="1" applyFill="1" applyBorder="1" applyAlignment="1">
      <alignment horizontal="center"/>
    </xf>
    <xf numFmtId="165" fontId="3" fillId="2" borderId="9" xfId="0" applyNumberFormat="1" applyFont="1" applyFill="1" applyBorder="1" applyAlignment="1">
      <alignment horizontal="center"/>
    </xf>
    <xf numFmtId="0" fontId="3" fillId="2" borderId="22" xfId="0" applyFont="1" applyFill="1" applyBorder="1" applyAlignment="1">
      <alignment horizontal="center"/>
    </xf>
    <xf numFmtId="165" fontId="3" fillId="2" borderId="22" xfId="2" applyNumberFormat="1" applyFont="1" applyFill="1" applyBorder="1" applyAlignment="1">
      <alignment horizontal="center"/>
    </xf>
    <xf numFmtId="165" fontId="3" fillId="2" borderId="26" xfId="0" applyNumberFormat="1" applyFont="1" applyFill="1" applyBorder="1" applyAlignment="1">
      <alignment horizontal="center"/>
    </xf>
    <xf numFmtId="0" fontId="3" fillId="0" borderId="27" xfId="0" applyFont="1" applyBorder="1" applyAlignment="1">
      <alignment horizontal="center" vertical="center"/>
    </xf>
    <xf numFmtId="0" fontId="0" fillId="4" borderId="1" xfId="0" applyFill="1" applyBorder="1" applyAlignment="1">
      <alignment horizontal="center"/>
    </xf>
    <xf numFmtId="0" fontId="0" fillId="0" borderId="0" xfId="0" applyAlignment="1">
      <alignment horizontal="left"/>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 fillId="0" borderId="0" xfId="0" applyFont="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3" borderId="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cellXfs>
  <cellStyles count="5">
    <cellStyle name="Currency" xfId="1" builtinId="4"/>
    <cellStyle name="Hyperlink" xfId="3" builtinId="8"/>
    <cellStyle name="Normal" xfId="0" builtinId="0"/>
    <cellStyle name="Normal 2" xfId="4" xr:uid="{6A592BE9-B1E9-40CF-AF55-E261414DDD4D}"/>
    <cellStyle name="Percent" xfId="2" builtinId="5"/>
  </cellStyles>
  <dxfs count="12">
    <dxf>
      <font>
        <color theme="1"/>
      </font>
      <fill>
        <patternFill>
          <bgColor rgb="FFC6EFCE"/>
        </patternFill>
      </fill>
    </dxf>
    <dxf>
      <fill>
        <patternFill patternType="solid">
          <bgColor theme="7" tint="0.59996337778862885"/>
        </patternFill>
      </fill>
    </dxf>
    <dxf>
      <fill>
        <patternFill patternType="solid">
          <bgColor rgb="FFE6C4DF"/>
        </patternFill>
      </fill>
    </dxf>
    <dxf>
      <fill>
        <patternFill patternType="solid">
          <bgColor theme="5" tint="0.59996337778862885"/>
        </patternFill>
      </fill>
    </dxf>
    <dxf>
      <fill>
        <patternFill patternType="solid">
          <bgColor theme="8" tint="0.59996337778862885"/>
        </patternFill>
      </fill>
    </dxf>
    <dxf>
      <font>
        <color rgb="FF9C0006"/>
      </font>
      <fill>
        <patternFill>
          <bgColor rgb="FFFFC7CE"/>
        </patternFill>
      </fill>
    </dxf>
    <dxf>
      <font>
        <color theme="1"/>
      </font>
      <fill>
        <patternFill>
          <bgColor rgb="FFC6EFCE"/>
        </patternFill>
      </fill>
    </dxf>
    <dxf>
      <fill>
        <patternFill patternType="solid">
          <bgColor theme="7" tint="0.59996337778862885"/>
        </patternFill>
      </fill>
    </dxf>
    <dxf>
      <fill>
        <patternFill patternType="solid">
          <bgColor rgb="FFE6C4DF"/>
        </patternFill>
      </fill>
    </dxf>
    <dxf>
      <fill>
        <patternFill patternType="solid">
          <bgColor theme="5" tint="0.59996337778862885"/>
        </patternFill>
      </fill>
    </dxf>
    <dxf>
      <fill>
        <patternFill patternType="solid">
          <bgColor theme="8"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20209</xdr:colOff>
      <xdr:row>0</xdr:row>
      <xdr:rowOff>90488</xdr:rowOff>
    </xdr:from>
    <xdr:to>
      <xdr:col>8</xdr:col>
      <xdr:colOff>285750</xdr:colOff>
      <xdr:row>5</xdr:row>
      <xdr:rowOff>9525</xdr:rowOff>
    </xdr:to>
    <xdr:pic>
      <xdr:nvPicPr>
        <xdr:cNvPr id="9" name="Picture 1" descr="National Health and Medical Research Council">
          <a:extLst>
            <a:ext uri="{FF2B5EF4-FFF2-40B4-BE49-F238E27FC236}">
              <a16:creationId xmlns:a16="http://schemas.microsoft.com/office/drawing/2014/main" id="{53A66125-EA78-0F28-1C4B-6710ADE8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4109" y="90488"/>
          <a:ext cx="870379" cy="823912"/>
        </a:xfrm>
        <a:prstGeom prst="rect">
          <a:avLst/>
        </a:prstGeom>
      </xdr:spPr>
    </xdr:pic>
    <xdr:clientData/>
  </xdr:twoCellAnchor>
  <xdr:twoCellAnchor editAs="oneCell">
    <xdr:from>
      <xdr:col>0</xdr:col>
      <xdr:colOff>176212</xdr:colOff>
      <xdr:row>0</xdr:row>
      <xdr:rowOff>109538</xdr:rowOff>
    </xdr:from>
    <xdr:to>
      <xdr:col>5</xdr:col>
      <xdr:colOff>420686</xdr:colOff>
      <xdr:row>4</xdr:row>
      <xdr:rowOff>152082</xdr:rowOff>
    </xdr:to>
    <xdr:pic>
      <xdr:nvPicPr>
        <xdr:cNvPr id="8" name="Picture 2" descr="National Health and Medical Research Council">
          <a:extLst>
            <a:ext uri="{FF2B5EF4-FFF2-40B4-BE49-F238E27FC236}">
              <a16:creationId xmlns:a16="http://schemas.microsoft.com/office/drawing/2014/main" id="{BDADBD48-2240-CD5A-5BA4-BE66192A66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212" y="109538"/>
          <a:ext cx="3287712" cy="761682"/>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A5129BD-5724-DD06-312D-B82CD8EEE9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3A7DAA0-C960-7555-185B-92AF8B2CCE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5F6AFAB-9242-29B7-EB1C-E9DC0BE9C8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CBB9C-7AE6-4724-B28E-F53A2DA4AC2C}">
  <sheetPr>
    <pageSetUpPr fitToPage="1"/>
  </sheetPr>
  <dimension ref="A6:D19"/>
  <sheetViews>
    <sheetView showGridLines="0" tabSelected="1" zoomScaleNormal="100" workbookViewId="0">
      <selection activeCell="A17" sqref="A17"/>
    </sheetView>
  </sheetViews>
  <sheetFormatPr defaultRowHeight="14.45"/>
  <sheetData>
    <row r="6" spans="1:2" ht="18.600000000000001">
      <c r="A6" s="2" t="s">
        <v>0</v>
      </c>
    </row>
    <row r="8" spans="1:2">
      <c r="A8" s="1" t="s">
        <v>1</v>
      </c>
    </row>
    <row r="9" spans="1:2">
      <c r="A9" s="3" t="s">
        <v>2</v>
      </c>
      <c r="B9" t="s">
        <v>3</v>
      </c>
    </row>
    <row r="10" spans="1:2">
      <c r="A10" s="3" t="s">
        <v>4</v>
      </c>
      <c r="B10" t="s">
        <v>5</v>
      </c>
    </row>
    <row r="11" spans="1:2">
      <c r="A11" s="3" t="s">
        <v>6</v>
      </c>
      <c r="B11" t="s">
        <v>7</v>
      </c>
    </row>
    <row r="12" spans="1:2">
      <c r="A12" s="3" t="s">
        <v>8</v>
      </c>
      <c r="B12" t="s">
        <v>9</v>
      </c>
    </row>
    <row r="13" spans="1:2">
      <c r="A13" s="3" t="s">
        <v>10</v>
      </c>
      <c r="B13" t="s">
        <v>11</v>
      </c>
    </row>
    <row r="14" spans="1:2">
      <c r="A14" s="3" t="s">
        <v>12</v>
      </c>
      <c r="B14" t="s">
        <v>13</v>
      </c>
    </row>
    <row r="15" spans="1:2">
      <c r="A15" s="3" t="s">
        <v>14</v>
      </c>
      <c r="B15" t="s">
        <v>15</v>
      </c>
    </row>
    <row r="17" spans="1:4">
      <c r="A17" t="s">
        <v>16</v>
      </c>
    </row>
    <row r="18" spans="1:4">
      <c r="A18" s="3" t="s">
        <v>17</v>
      </c>
    </row>
    <row r="19" spans="1:4">
      <c r="A19" s="85"/>
      <c r="B19" s="85"/>
      <c r="C19" s="85"/>
      <c r="D19" s="85"/>
    </row>
  </sheetData>
  <mergeCells count="1">
    <mergeCell ref="A19:D19"/>
  </mergeCells>
  <hyperlinks>
    <hyperlink ref="A9" location="'Table. 1'!A1" display="Table 1. " xr:uid="{DC49FBF8-81E4-4237-995D-8B033906E22A}"/>
    <hyperlink ref="A10" location="'Table. 2'!A1" display="Table 2." xr:uid="{14EDD3F7-FEA5-4EF0-B2D9-245AFCA52E0D}"/>
    <hyperlink ref="A11" location="'Table. 3'!A1" display="Table 3." xr:uid="{2C025A3B-3D0C-4157-BB56-60EF679B9C62}"/>
    <hyperlink ref="A12" location="'Table. 4'!A1" display="Table 4." xr:uid="{476AF246-9EEB-4F30-9F75-E4EB078B0148}"/>
    <hyperlink ref="A15" location="'Table. 7'!A1" display="Table 7." xr:uid="{7E1C313B-3C2E-4B7B-95AD-5A2833239B7D}"/>
    <hyperlink ref="A14" location="'Table. 6'!A1" display="Table 6." xr:uid="{0DD3B5EF-1CB7-4B86-A37B-574FCC347757}"/>
    <hyperlink ref="A18" r:id="rId1" display="https://www.nhmrc.gov.au/funding/data-research/outcomes" xr:uid="{5B7EBA59-3CD9-4263-BA56-3F3D1305B053}"/>
    <hyperlink ref="A13" location="'Table. 5'!A1" display="Table 5." xr:uid="{655E25E5-07B8-42AC-BAF4-829ED5519159}"/>
  </hyperlinks>
  <pageMargins left="0.7" right="0.7" top="0.75" bottom="0.75" header="0.3" footer="0.3"/>
  <pageSetup paperSize="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EC90-0783-4EC7-A90A-7138D2235A7E}">
  <dimension ref="A1:K32"/>
  <sheetViews>
    <sheetView showGridLines="0" zoomScaleNormal="100" workbookViewId="0">
      <selection activeCell="H16" sqref="H16"/>
    </sheetView>
  </sheetViews>
  <sheetFormatPr defaultRowHeight="14.45"/>
  <cols>
    <col min="1" max="1" width="52.5703125" customWidth="1"/>
    <col min="2" max="2" width="17.7109375" bestFit="1" customWidth="1"/>
    <col min="3" max="3" width="14.85546875" bestFit="1" customWidth="1"/>
    <col min="4" max="4" width="13.140625" bestFit="1" customWidth="1"/>
    <col min="5" max="6" width="13.42578125" bestFit="1" customWidth="1"/>
    <col min="7" max="7" width="17.42578125" customWidth="1"/>
    <col min="8" max="8" width="14.85546875" bestFit="1" customWidth="1"/>
  </cols>
  <sheetData>
    <row r="1" spans="1:11" ht="18.600000000000001">
      <c r="A1" s="2" t="s">
        <v>18</v>
      </c>
    </row>
    <row r="3" spans="1:11">
      <c r="A3" s="1" t="s">
        <v>19</v>
      </c>
      <c r="K3" s="32"/>
    </row>
    <row r="4" spans="1:11" s="10" customFormat="1" ht="30" customHeight="1">
      <c r="A4" s="15" t="s">
        <v>20</v>
      </c>
      <c r="B4" s="45">
        <v>2019</v>
      </c>
      <c r="C4" s="45">
        <v>2020</v>
      </c>
      <c r="D4" s="45">
        <v>2021</v>
      </c>
      <c r="E4" s="45">
        <v>2022</v>
      </c>
      <c r="F4" s="45">
        <v>2023</v>
      </c>
      <c r="G4" s="45">
        <v>2024</v>
      </c>
      <c r="H4" s="45">
        <v>2025</v>
      </c>
    </row>
    <row r="5" spans="1:11" ht="16.5" customHeight="1">
      <c r="A5" s="25" t="s">
        <v>21</v>
      </c>
      <c r="B5" s="35" t="s">
        <v>22</v>
      </c>
      <c r="C5" s="36" t="s">
        <v>23</v>
      </c>
      <c r="D5" s="36" t="s">
        <v>24</v>
      </c>
      <c r="E5" s="36" t="s">
        <v>25</v>
      </c>
      <c r="F5" s="36" t="s">
        <v>26</v>
      </c>
      <c r="G5" s="36" t="s">
        <v>27</v>
      </c>
      <c r="H5" s="36" t="s">
        <v>28</v>
      </c>
    </row>
    <row r="6" spans="1:11" ht="16.5" customHeight="1">
      <c r="A6" s="25" t="s">
        <v>29</v>
      </c>
      <c r="B6" s="36" t="s">
        <v>30</v>
      </c>
      <c r="C6" s="36" t="s">
        <v>31</v>
      </c>
      <c r="D6" s="36" t="s">
        <v>32</v>
      </c>
      <c r="E6" s="36" t="s">
        <v>33</v>
      </c>
      <c r="F6" s="36">
        <v>2097</v>
      </c>
      <c r="G6" s="36">
        <v>2216</v>
      </c>
      <c r="H6" s="84">
        <v>2347</v>
      </c>
    </row>
    <row r="7" spans="1:11">
      <c r="A7" s="25" t="s">
        <v>34</v>
      </c>
      <c r="B7" s="36" t="s">
        <v>35</v>
      </c>
      <c r="C7" s="36">
        <v>283</v>
      </c>
      <c r="D7" s="36">
        <v>248</v>
      </c>
      <c r="E7" s="36">
        <v>232</v>
      </c>
      <c r="F7" s="36">
        <v>232</v>
      </c>
      <c r="G7" s="36">
        <v>223</v>
      </c>
      <c r="H7" s="36">
        <v>190</v>
      </c>
    </row>
    <row r="8" spans="1:11">
      <c r="A8" s="25" t="s">
        <v>36</v>
      </c>
      <c r="B8" s="37" t="s">
        <v>37</v>
      </c>
      <c r="C8" s="37" t="s">
        <v>38</v>
      </c>
      <c r="D8" s="37" t="s">
        <v>38</v>
      </c>
      <c r="E8" s="37" t="s">
        <v>39</v>
      </c>
      <c r="F8" s="37" t="s">
        <v>37</v>
      </c>
      <c r="G8" s="37" t="s">
        <v>40</v>
      </c>
      <c r="H8" s="37" t="s">
        <v>41</v>
      </c>
    </row>
    <row r="9" spans="1:11">
      <c r="A9" s="25" t="s">
        <v>42</v>
      </c>
      <c r="B9" s="70">
        <v>241744093.07999998</v>
      </c>
      <c r="C9" s="70">
        <v>259722562.30999997</v>
      </c>
      <c r="D9" s="70">
        <v>239230858.88000003</v>
      </c>
      <c r="E9" s="70">
        <v>240917365.44</v>
      </c>
      <c r="F9" s="70">
        <v>268386591.09</v>
      </c>
      <c r="G9" s="70">
        <v>274354675.02999997</v>
      </c>
      <c r="H9" s="70">
        <v>279869438.73000002</v>
      </c>
    </row>
    <row r="10" spans="1:11">
      <c r="A10" s="25" t="s">
        <v>43</v>
      </c>
      <c r="B10" s="39">
        <v>822258.82</v>
      </c>
      <c r="C10" s="39">
        <v>917747.57</v>
      </c>
      <c r="D10" s="39">
        <v>964640.56</v>
      </c>
      <c r="E10" s="39">
        <v>1038436.92</v>
      </c>
      <c r="F10" s="39">
        <v>1156838.75</v>
      </c>
      <c r="G10" s="39">
        <v>1230290.02</v>
      </c>
      <c r="H10" s="39">
        <v>1472997.05</v>
      </c>
    </row>
    <row r="11" spans="1:11">
      <c r="A11" t="s">
        <v>44</v>
      </c>
      <c r="B11" s="31"/>
      <c r="C11" s="31"/>
      <c r="D11" s="31"/>
      <c r="E11" s="31"/>
      <c r="F11" s="31"/>
    </row>
    <row r="12" spans="1:11">
      <c r="A12" t="s">
        <v>45</v>
      </c>
      <c r="B12" s="31"/>
      <c r="C12" s="31"/>
      <c r="D12" s="31"/>
      <c r="E12" s="31"/>
      <c r="F12" s="31"/>
    </row>
    <row r="13" spans="1:11">
      <c r="A13" t="s">
        <v>46</v>
      </c>
      <c r="B13" s="31"/>
      <c r="C13" s="31"/>
      <c r="D13" s="31"/>
      <c r="E13" s="31"/>
      <c r="F13" s="31"/>
    </row>
    <row r="14" spans="1:11">
      <c r="A14" t="s">
        <v>47</v>
      </c>
      <c r="B14" s="34"/>
      <c r="C14" s="34"/>
      <c r="D14" s="34"/>
      <c r="E14" s="34"/>
      <c r="F14" s="34"/>
    </row>
    <row r="15" spans="1:11">
      <c r="A15" t="s">
        <v>48</v>
      </c>
    </row>
    <row r="16" spans="1:11">
      <c r="A16" t="s">
        <v>49</v>
      </c>
    </row>
    <row r="17" spans="1:8">
      <c r="A17" t="s">
        <v>50</v>
      </c>
    </row>
    <row r="18" spans="1:8">
      <c r="A18" s="34"/>
      <c r="B18" s="38"/>
      <c r="C18" s="38"/>
      <c r="D18" s="38"/>
      <c r="E18" s="38"/>
      <c r="F18" s="38"/>
      <c r="G18" s="38"/>
      <c r="H18" s="38"/>
    </row>
    <row r="19" spans="1:8">
      <c r="A19" s="3" t="s">
        <v>51</v>
      </c>
    </row>
    <row r="20" spans="1:8">
      <c r="E20" s="33"/>
      <c r="F20" s="33"/>
      <c r="G20" s="33"/>
    </row>
    <row r="21" spans="1:8">
      <c r="E21" s="57"/>
      <c r="F21" s="57"/>
      <c r="G21" s="33"/>
    </row>
    <row r="22" spans="1:8">
      <c r="E22" s="33"/>
      <c r="F22" s="33"/>
      <c r="G22" s="33"/>
    </row>
    <row r="23" spans="1:8">
      <c r="E23" s="33"/>
      <c r="F23" s="33"/>
      <c r="G23" s="33"/>
    </row>
    <row r="24" spans="1:8">
      <c r="E24" s="33"/>
      <c r="F24" s="33"/>
      <c r="G24" s="33"/>
    </row>
    <row r="25" spans="1:8">
      <c r="E25" s="33"/>
      <c r="F25" s="33"/>
      <c r="G25" s="33"/>
    </row>
    <row r="26" spans="1:8">
      <c r="E26" s="33"/>
      <c r="F26" s="33"/>
      <c r="G26" s="33"/>
    </row>
    <row r="27" spans="1:8">
      <c r="E27" s="33"/>
      <c r="F27" s="33"/>
      <c r="G27" s="33"/>
    </row>
    <row r="28" spans="1:8">
      <c r="E28" s="33"/>
      <c r="F28" s="33"/>
      <c r="G28" s="54"/>
    </row>
    <row r="29" spans="1:8">
      <c r="E29" s="33"/>
      <c r="F29" s="33"/>
      <c r="G29" s="55"/>
    </row>
    <row r="30" spans="1:8">
      <c r="E30" s="54"/>
      <c r="F30" s="54"/>
    </row>
    <row r="31" spans="1:8">
      <c r="E31" s="54"/>
      <c r="F31" s="54"/>
    </row>
    <row r="32" spans="1:8">
      <c r="E32" s="56"/>
      <c r="F32" s="56"/>
    </row>
  </sheetData>
  <conditionalFormatting sqref="E20:F29">
    <cfRule type="containsText" dxfId="11" priority="1" operator="containsText" text="Ineligible">
      <formula>NOT(ISERROR(SEARCH("Ineligible",E20)))</formula>
    </cfRule>
    <cfRule type="containsText" dxfId="10" priority="2" operator="containsText" text="Indigenous CIA">
      <formula>NOT(ISERROR(SEARCH("Indigenous CIA",E20)))</formula>
    </cfRule>
    <cfRule type="containsText" dxfId="9" priority="3" operator="containsText" text="IREC">
      <formula>NOT(ISERROR(SEARCH("IREC",E20)))</formula>
    </cfRule>
    <cfRule type="containsText" dxfId="8" priority="4" operator="containsText" text="Dementia Funding">
      <formula>NOT(ISERROR(SEARCH("Dementia Funding",E20)))</formula>
    </cfRule>
    <cfRule type="containsText" dxfId="7" priority="5" operator="containsText" text="Gender">
      <formula>NOT(ISERROR(SEARCH("Gender",E20)))</formula>
    </cfRule>
    <cfRule type="containsText" dxfId="6" priority="6" operator="containsText" text="Baseline">
      <formula>NOT(ISERROR(SEARCH("Baseline",E20)))</formula>
    </cfRule>
  </conditionalFormatting>
  <conditionalFormatting sqref="G20:G27">
    <cfRule type="containsText" dxfId="5" priority="7" operator="containsText" text="Ineligible">
      <formula>NOT(ISERROR(SEARCH("Ineligible",G20)))</formula>
    </cfRule>
    <cfRule type="containsText" dxfId="4" priority="8" operator="containsText" text="Indigenous CIA">
      <formula>NOT(ISERROR(SEARCH("Indigenous CIA",G20)))</formula>
    </cfRule>
    <cfRule type="containsText" dxfId="3" priority="9" operator="containsText" text="IREC">
      <formula>NOT(ISERROR(SEARCH("IREC",G20)))</formula>
    </cfRule>
    <cfRule type="containsText" dxfId="2" priority="10" operator="containsText" text="Dementia Funding">
      <formula>NOT(ISERROR(SEARCH("Dementia Funding",G20)))</formula>
    </cfRule>
    <cfRule type="containsText" dxfId="1" priority="11" operator="containsText" text="Gender">
      <formula>NOT(ISERROR(SEARCH("Gender",G20)))</formula>
    </cfRule>
    <cfRule type="containsText" dxfId="0" priority="12" operator="containsText" text="Baseline">
      <formula>NOT(ISERROR(SEARCH("Baseline",G20)))</formula>
    </cfRule>
  </conditionalFormatting>
  <hyperlinks>
    <hyperlink ref="A19" location="Contents!A1" display="Back to contents" xr:uid="{86EA5D87-9083-478C-AFB6-53EFF6524DDD}"/>
  </hyperlink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422C-7247-4FAF-93E7-71379361273D}">
  <dimension ref="A1:L34"/>
  <sheetViews>
    <sheetView showGridLines="0" zoomScaleNormal="100" workbookViewId="0"/>
  </sheetViews>
  <sheetFormatPr defaultRowHeight="14.45"/>
  <cols>
    <col min="1" max="1" width="37.140625" customWidth="1"/>
    <col min="2" max="2" width="10.5703125" customWidth="1"/>
    <col min="3" max="5" width="16.140625" customWidth="1"/>
    <col min="6" max="6" width="28.85546875" customWidth="1"/>
    <col min="7" max="7" width="16.140625" customWidth="1"/>
    <col min="11" max="11" width="8.85546875" bestFit="1" customWidth="1"/>
    <col min="12" max="12" width="14.42578125" bestFit="1" customWidth="1"/>
  </cols>
  <sheetData>
    <row r="1" spans="1:12" ht="18.600000000000001">
      <c r="A1" s="2" t="s">
        <v>52</v>
      </c>
    </row>
    <row r="3" spans="1:12">
      <c r="A3" s="1" t="s">
        <v>53</v>
      </c>
    </row>
    <row r="4" spans="1:12" s="10" customFormat="1" ht="30" customHeight="1">
      <c r="A4" s="18" t="s">
        <v>54</v>
      </c>
      <c r="B4" s="44" t="s">
        <v>55</v>
      </c>
      <c r="C4" s="44" t="s">
        <v>56</v>
      </c>
      <c r="D4" s="44" t="s">
        <v>57</v>
      </c>
      <c r="E4" s="44" t="s">
        <v>58</v>
      </c>
      <c r="F4" s="44" t="s">
        <v>59</v>
      </c>
      <c r="G4" s="44" t="s">
        <v>60</v>
      </c>
    </row>
    <row r="5" spans="1:12">
      <c r="A5" s="86" t="s">
        <v>61</v>
      </c>
      <c r="B5" s="36">
        <v>2019</v>
      </c>
      <c r="C5" s="58">
        <v>1821</v>
      </c>
      <c r="D5" s="58" t="s">
        <v>62</v>
      </c>
      <c r="E5" s="61">
        <v>0.121</v>
      </c>
      <c r="F5" s="61">
        <v>0.752</v>
      </c>
      <c r="G5" s="59">
        <v>173947106</v>
      </c>
    </row>
    <row r="6" spans="1:12">
      <c r="A6" s="87"/>
      <c r="B6" s="36">
        <v>2020</v>
      </c>
      <c r="C6" s="58">
        <v>1899</v>
      </c>
      <c r="D6" s="58">
        <v>191</v>
      </c>
      <c r="E6" s="61">
        <v>0.10100000000000001</v>
      </c>
      <c r="F6" s="61">
        <v>0.67500000000000004</v>
      </c>
      <c r="G6" s="59">
        <v>169807794</v>
      </c>
    </row>
    <row r="7" spans="1:12">
      <c r="A7" s="87"/>
      <c r="B7" s="36">
        <v>2021</v>
      </c>
      <c r="C7" s="58">
        <v>1730</v>
      </c>
      <c r="D7" s="58">
        <v>180</v>
      </c>
      <c r="E7" s="61">
        <v>0.104</v>
      </c>
      <c r="F7" s="61">
        <v>0.72599999999999998</v>
      </c>
      <c r="G7" s="59">
        <v>170681336</v>
      </c>
    </row>
    <row r="8" spans="1:12">
      <c r="A8" s="87"/>
      <c r="B8" s="36">
        <v>2022</v>
      </c>
      <c r="C8" s="58">
        <v>1480</v>
      </c>
      <c r="D8" s="58">
        <v>185</v>
      </c>
      <c r="E8" s="61">
        <v>0.125</v>
      </c>
      <c r="F8" s="61">
        <v>0.79700000000000004</v>
      </c>
      <c r="G8" s="59">
        <v>191312465</v>
      </c>
    </row>
    <row r="9" spans="1:12">
      <c r="A9" s="87"/>
      <c r="B9" s="36">
        <v>2023</v>
      </c>
      <c r="C9" s="58">
        <v>1425</v>
      </c>
      <c r="D9" s="58">
        <v>168</v>
      </c>
      <c r="E9" s="61">
        <v>0.11789473684210526</v>
      </c>
      <c r="F9" s="61">
        <v>0.72413793103448276</v>
      </c>
      <c r="G9" s="59">
        <v>192817234.06743568</v>
      </c>
    </row>
    <row r="10" spans="1:12">
      <c r="A10" s="87"/>
      <c r="B10" s="36">
        <v>2024</v>
      </c>
      <c r="C10" s="58">
        <v>1479</v>
      </c>
      <c r="D10" s="58">
        <v>167</v>
      </c>
      <c r="E10" s="61">
        <v>0.11291413116970926</v>
      </c>
      <c r="F10" s="61">
        <v>0.7488789237668162</v>
      </c>
      <c r="G10" s="59">
        <v>199230566.97000006</v>
      </c>
      <c r="J10" s="38"/>
      <c r="K10" s="38"/>
      <c r="L10" s="67"/>
    </row>
    <row r="11" spans="1:12">
      <c r="A11" s="88"/>
      <c r="B11" s="49">
        <v>2025</v>
      </c>
      <c r="C11" s="40">
        <v>1568</v>
      </c>
      <c r="D11" s="40">
        <v>142</v>
      </c>
      <c r="E11" s="41">
        <v>9.0561224489795922E-2</v>
      </c>
      <c r="F11" s="41">
        <v>0.74736842105263157</v>
      </c>
      <c r="G11" s="42">
        <v>204786269.75000003</v>
      </c>
      <c r="J11" s="38"/>
      <c r="K11" s="38"/>
      <c r="L11" s="67"/>
    </row>
    <row r="12" spans="1:12">
      <c r="A12" s="89" t="s">
        <v>63</v>
      </c>
      <c r="B12" s="36">
        <v>2019</v>
      </c>
      <c r="C12" s="58">
        <v>566</v>
      </c>
      <c r="D12" s="58">
        <v>45</v>
      </c>
      <c r="E12" s="61">
        <v>0.08</v>
      </c>
      <c r="F12" s="61">
        <v>0.153</v>
      </c>
      <c r="G12" s="59">
        <v>40231653</v>
      </c>
    </row>
    <row r="13" spans="1:12">
      <c r="A13" s="90"/>
      <c r="B13" s="36">
        <v>2020</v>
      </c>
      <c r="C13" s="58">
        <v>675</v>
      </c>
      <c r="D13" s="58">
        <v>59</v>
      </c>
      <c r="E13" s="61">
        <v>8.6999999999999994E-2</v>
      </c>
      <c r="F13" s="61">
        <v>0.20799999999999999</v>
      </c>
      <c r="G13" s="59">
        <v>57272149</v>
      </c>
    </row>
    <row r="14" spans="1:12">
      <c r="A14" s="90"/>
      <c r="B14" s="36">
        <v>2021</v>
      </c>
      <c r="C14" s="58">
        <v>560</v>
      </c>
      <c r="D14" s="58">
        <v>43</v>
      </c>
      <c r="E14" s="61">
        <v>7.6999999999999999E-2</v>
      </c>
      <c r="F14" s="61">
        <v>0.17299999999999999</v>
      </c>
      <c r="G14" s="59">
        <v>45554129</v>
      </c>
    </row>
    <row r="15" spans="1:12">
      <c r="A15" s="90"/>
      <c r="B15" s="36">
        <v>2022</v>
      </c>
      <c r="C15" s="58">
        <v>471</v>
      </c>
      <c r="D15" s="58">
        <v>31</v>
      </c>
      <c r="E15" s="61">
        <v>6.6000000000000003E-2</v>
      </c>
      <c r="F15" s="61">
        <v>0.13400000000000001</v>
      </c>
      <c r="G15" s="59">
        <v>34735107</v>
      </c>
    </row>
    <row r="16" spans="1:12">
      <c r="A16" s="90"/>
      <c r="B16" s="36">
        <v>2023</v>
      </c>
      <c r="C16" s="58">
        <v>503</v>
      </c>
      <c r="D16" s="58">
        <v>48</v>
      </c>
      <c r="E16" s="61">
        <v>9.5427435387673953E-2</v>
      </c>
      <c r="F16" s="61">
        <v>0.20689655172413793</v>
      </c>
      <c r="G16" s="59">
        <v>54774900.374358982</v>
      </c>
    </row>
    <row r="17" spans="1:12">
      <c r="A17" s="90"/>
      <c r="B17" s="36">
        <v>2024</v>
      </c>
      <c r="C17" s="58">
        <v>526</v>
      </c>
      <c r="D17" s="58">
        <v>37</v>
      </c>
      <c r="E17" s="61">
        <v>7.0342205323193921E-2</v>
      </c>
      <c r="F17" s="61">
        <v>0.16591928251121077</v>
      </c>
      <c r="G17" s="59">
        <v>49689435</v>
      </c>
      <c r="J17" s="38"/>
      <c r="K17" s="38"/>
      <c r="L17" s="67"/>
    </row>
    <row r="18" spans="1:12">
      <c r="A18" s="91"/>
      <c r="B18" s="49">
        <v>2025</v>
      </c>
      <c r="C18" s="40">
        <v>548</v>
      </c>
      <c r="D18" s="40">
        <v>37</v>
      </c>
      <c r="E18" s="41">
        <v>6.7518248175182483E-2</v>
      </c>
      <c r="F18" s="41">
        <v>0.19473684210526315</v>
      </c>
      <c r="G18" s="42">
        <v>54958853.030000001</v>
      </c>
      <c r="J18" s="38"/>
      <c r="K18" s="38"/>
      <c r="L18" s="67"/>
    </row>
    <row r="19" spans="1:12">
      <c r="A19" s="86" t="s">
        <v>64</v>
      </c>
      <c r="B19" s="36">
        <v>2019</v>
      </c>
      <c r="C19" s="58">
        <v>117</v>
      </c>
      <c r="D19" s="58">
        <v>12</v>
      </c>
      <c r="E19" s="61">
        <v>0.10299999999999999</v>
      </c>
      <c r="F19" s="61">
        <v>4.1000000000000002E-2</v>
      </c>
      <c r="G19" s="59">
        <v>8263881</v>
      </c>
    </row>
    <row r="20" spans="1:12">
      <c r="A20" s="87"/>
      <c r="B20" s="36">
        <v>2020</v>
      </c>
      <c r="C20" s="58">
        <v>125</v>
      </c>
      <c r="D20" s="58">
        <v>10</v>
      </c>
      <c r="E20" s="61">
        <v>0.08</v>
      </c>
      <c r="F20" s="61">
        <v>3.5000000000000003E-2</v>
      </c>
      <c r="G20" s="59">
        <v>10869947</v>
      </c>
    </row>
    <row r="21" spans="1:12">
      <c r="A21" s="87"/>
      <c r="B21" s="36">
        <v>2021</v>
      </c>
      <c r="C21" s="58">
        <v>79</v>
      </c>
      <c r="D21" s="58">
        <v>10</v>
      </c>
      <c r="E21" s="61">
        <v>0.127</v>
      </c>
      <c r="F21" s="61">
        <v>0.04</v>
      </c>
      <c r="G21" s="59">
        <v>9720103</v>
      </c>
    </row>
    <row r="22" spans="1:12">
      <c r="A22" s="87"/>
      <c r="B22" s="36">
        <v>2022</v>
      </c>
      <c r="C22" s="58">
        <v>53</v>
      </c>
      <c r="D22" s="58">
        <v>3</v>
      </c>
      <c r="E22" s="61">
        <v>5.7000000000000002E-2</v>
      </c>
      <c r="F22" s="61">
        <v>1.2999999999999999E-2</v>
      </c>
      <c r="G22" s="59">
        <v>3245687</v>
      </c>
    </row>
    <row r="23" spans="1:12">
      <c r="A23" s="87"/>
      <c r="B23" s="36">
        <v>2023</v>
      </c>
      <c r="C23" s="58">
        <v>53</v>
      </c>
      <c r="D23" s="58">
        <v>3</v>
      </c>
      <c r="E23" s="61">
        <v>5.6603773584905662E-2</v>
      </c>
      <c r="F23" s="61">
        <v>1.2931034482758621E-2</v>
      </c>
      <c r="G23" s="59">
        <v>4343648.25</v>
      </c>
    </row>
    <row r="24" spans="1:12">
      <c r="A24" s="87"/>
      <c r="B24" s="36">
        <v>2024</v>
      </c>
      <c r="C24" s="58">
        <v>64</v>
      </c>
      <c r="D24" s="58">
        <v>5</v>
      </c>
      <c r="E24" s="61">
        <v>7.8125E-2</v>
      </c>
      <c r="F24" s="61">
        <v>2.2421524663677129E-2</v>
      </c>
      <c r="G24" s="59">
        <v>7314602.8399999999</v>
      </c>
      <c r="J24" s="38"/>
      <c r="K24" s="38"/>
      <c r="L24" s="67"/>
    </row>
    <row r="25" spans="1:12">
      <c r="A25" s="88"/>
      <c r="B25" s="49">
        <v>2025</v>
      </c>
      <c r="C25" s="40">
        <v>75</v>
      </c>
      <c r="D25" s="40">
        <v>2</v>
      </c>
      <c r="E25" s="41">
        <v>2.6666666666666668E-2</v>
      </c>
      <c r="F25" s="41">
        <v>1.0526315789473684E-2</v>
      </c>
      <c r="G25" s="42">
        <v>2371798.65</v>
      </c>
      <c r="J25" s="38"/>
      <c r="K25" s="38"/>
      <c r="L25" s="67"/>
    </row>
    <row r="26" spans="1:12">
      <c r="A26" s="86" t="s">
        <v>65</v>
      </c>
      <c r="B26" s="36">
        <v>2019</v>
      </c>
      <c r="C26" s="58">
        <v>147</v>
      </c>
      <c r="D26" s="58">
        <v>16</v>
      </c>
      <c r="E26" s="61">
        <v>0.109</v>
      </c>
      <c r="F26" s="61">
        <v>5.3999999999999999E-2</v>
      </c>
      <c r="G26" s="60">
        <v>19301455</v>
      </c>
    </row>
    <row r="27" spans="1:12">
      <c r="A27" s="87"/>
      <c r="B27" s="36">
        <v>2020</v>
      </c>
      <c r="C27" s="58">
        <v>190</v>
      </c>
      <c r="D27" s="58">
        <v>23</v>
      </c>
      <c r="E27" s="61">
        <v>0.121</v>
      </c>
      <c r="F27" s="61">
        <v>8.1000000000000003E-2</v>
      </c>
      <c r="G27" s="59">
        <v>21772673</v>
      </c>
    </row>
    <row r="28" spans="1:12">
      <c r="A28" s="87"/>
      <c r="B28" s="36">
        <v>2021</v>
      </c>
      <c r="C28" s="58">
        <v>134</v>
      </c>
      <c r="D28" s="58">
        <v>15</v>
      </c>
      <c r="E28" s="61">
        <v>0.112</v>
      </c>
      <c r="F28" s="61">
        <v>0.06</v>
      </c>
      <c r="G28" s="59">
        <v>13275291</v>
      </c>
    </row>
    <row r="29" spans="1:12">
      <c r="A29" s="87"/>
      <c r="B29" s="36">
        <v>2022</v>
      </c>
      <c r="C29" s="58">
        <v>105</v>
      </c>
      <c r="D29" s="58">
        <v>13</v>
      </c>
      <c r="E29" s="61">
        <v>0.124</v>
      </c>
      <c r="F29" s="61">
        <v>5.6000000000000001E-2</v>
      </c>
      <c r="G29" s="59">
        <v>11624106</v>
      </c>
    </row>
    <row r="30" spans="1:12">
      <c r="A30" s="87"/>
      <c r="B30" s="36">
        <v>2023</v>
      </c>
      <c r="C30" s="58">
        <v>116</v>
      </c>
      <c r="D30" s="58">
        <v>13</v>
      </c>
      <c r="E30" s="61">
        <v>0.11206896551724138</v>
      </c>
      <c r="F30" s="61">
        <v>5.6034482758620691E-2</v>
      </c>
      <c r="G30" s="59">
        <v>16450808.399999999</v>
      </c>
    </row>
    <row r="31" spans="1:12">
      <c r="A31" s="87"/>
      <c r="B31" s="36">
        <v>2024</v>
      </c>
      <c r="C31" s="58">
        <v>147</v>
      </c>
      <c r="D31" s="58">
        <v>14</v>
      </c>
      <c r="E31" s="61">
        <v>9.5238095238095233E-2</v>
      </c>
      <c r="F31" s="61">
        <v>6.2780269058295965E-2</v>
      </c>
      <c r="G31" s="59">
        <v>18120070.219999999</v>
      </c>
      <c r="J31" s="38"/>
      <c r="K31" s="38"/>
      <c r="L31" s="67"/>
    </row>
    <row r="32" spans="1:12">
      <c r="A32" s="88"/>
      <c r="B32" s="49">
        <v>2025</v>
      </c>
      <c r="C32" s="40">
        <v>156</v>
      </c>
      <c r="D32" s="40">
        <v>9</v>
      </c>
      <c r="E32" s="41">
        <v>5.7692307692307696E-2</v>
      </c>
      <c r="F32" s="41">
        <v>4.736842105263158E-2</v>
      </c>
      <c r="G32" s="42">
        <v>17752517.300000001</v>
      </c>
      <c r="J32" s="38"/>
      <c r="K32" s="38"/>
      <c r="L32" s="67"/>
    </row>
    <row r="33" spans="1:1">
      <c r="A33" t="s">
        <v>66</v>
      </c>
    </row>
    <row r="34" spans="1:1">
      <c r="A34" s="3" t="s">
        <v>51</v>
      </c>
    </row>
  </sheetData>
  <mergeCells count="4">
    <mergeCell ref="A5:A11"/>
    <mergeCell ref="A12:A18"/>
    <mergeCell ref="A19:A25"/>
    <mergeCell ref="A26:A32"/>
  </mergeCells>
  <hyperlinks>
    <hyperlink ref="A34" location="Contents!A1" display="Back to contents" xr:uid="{421DA7F0-4380-4CDF-8E74-DC42E69B1633}"/>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2A133-78C6-4832-B010-75195DCEDC90}">
  <dimension ref="A1:O30"/>
  <sheetViews>
    <sheetView zoomScaleNormal="100" workbookViewId="0">
      <selection sqref="A1:F1"/>
    </sheetView>
  </sheetViews>
  <sheetFormatPr defaultColWidth="9" defaultRowHeight="14.45"/>
  <cols>
    <col min="1" max="1" width="21.5703125" style="8" customWidth="1"/>
    <col min="2" max="2" width="10.5703125" style="6" customWidth="1"/>
    <col min="3" max="5" width="16.140625" style="6" customWidth="1"/>
    <col min="6" max="6" width="20.5703125" style="6" customWidth="1"/>
    <col min="7" max="7" width="12.85546875" style="6" customWidth="1"/>
    <col min="8" max="9" width="10.5703125" style="6" bestFit="1" customWidth="1"/>
    <col min="10" max="12" width="13" style="6" bestFit="1" customWidth="1"/>
    <col min="13" max="13" width="16" style="6" customWidth="1"/>
    <col min="14" max="14" width="12" style="6" bestFit="1" customWidth="1"/>
    <col min="15" max="15" width="14.5703125" style="6" bestFit="1" customWidth="1"/>
    <col min="16" max="16384" width="9" style="6"/>
  </cols>
  <sheetData>
    <row r="1" spans="1:15" ht="18" customHeight="1">
      <c r="A1" s="95" t="s">
        <v>67</v>
      </c>
      <c r="B1" s="96"/>
      <c r="C1" s="96"/>
      <c r="D1" s="96"/>
      <c r="E1" s="96"/>
      <c r="F1" s="96"/>
    </row>
    <row r="2" spans="1:15" ht="13.35" customHeight="1">
      <c r="A2" s="4"/>
      <c r="B2" s="4"/>
      <c r="C2" s="5"/>
      <c r="D2" s="5"/>
      <c r="E2" s="5"/>
      <c r="F2" s="5"/>
    </row>
    <row r="3" spans="1:15" ht="14.25" customHeight="1">
      <c r="A3" s="97" t="s">
        <v>68</v>
      </c>
      <c r="B3" s="98"/>
      <c r="C3" s="98"/>
      <c r="D3" s="99"/>
      <c r="E3" s="17"/>
      <c r="F3" s="17"/>
    </row>
    <row r="4" spans="1:15" s="8" customFormat="1" ht="30" customHeight="1">
      <c r="A4" s="18" t="s">
        <v>69</v>
      </c>
      <c r="B4" s="44" t="s">
        <v>55</v>
      </c>
      <c r="C4" s="44" t="s">
        <v>70</v>
      </c>
      <c r="D4" s="44" t="s">
        <v>71</v>
      </c>
      <c r="E4" s="44" t="s">
        <v>58</v>
      </c>
      <c r="F4" s="44" t="s">
        <v>72</v>
      </c>
      <c r="K4" s="11"/>
      <c r="L4" s="11"/>
      <c r="M4" s="11"/>
      <c r="N4" s="11"/>
      <c r="O4" s="11"/>
    </row>
    <row r="5" spans="1:15" ht="14.25" customHeight="1">
      <c r="A5" s="89" t="s">
        <v>73</v>
      </c>
      <c r="B5" s="53">
        <v>2019</v>
      </c>
      <c r="C5" s="47">
        <v>1517</v>
      </c>
      <c r="D5" s="47">
        <v>169</v>
      </c>
      <c r="E5" s="51">
        <v>0.111</v>
      </c>
      <c r="F5" s="51">
        <v>0.57499999999999996</v>
      </c>
      <c r="K5" s="9"/>
      <c r="L5" s="9"/>
      <c r="M5" s="9"/>
      <c r="N5" s="9"/>
      <c r="O5" s="9"/>
    </row>
    <row r="6" spans="1:15" ht="14.25" customHeight="1">
      <c r="A6" s="90"/>
      <c r="B6" s="53">
        <v>2020</v>
      </c>
      <c r="C6" s="47">
        <v>1635</v>
      </c>
      <c r="D6" s="47">
        <v>160</v>
      </c>
      <c r="E6" s="51">
        <v>9.8000000000000004E-2</v>
      </c>
      <c r="F6" s="51">
        <v>0.56499999999999995</v>
      </c>
      <c r="K6" s="9"/>
      <c r="L6" s="9"/>
      <c r="M6" s="9"/>
      <c r="N6" s="9"/>
      <c r="O6" s="9"/>
    </row>
    <row r="7" spans="1:15">
      <c r="A7" s="90"/>
      <c r="B7" s="53">
        <v>2021</v>
      </c>
      <c r="C7" s="47">
        <v>1407</v>
      </c>
      <c r="D7" s="47">
        <v>141</v>
      </c>
      <c r="E7" s="51">
        <v>0.1</v>
      </c>
      <c r="F7" s="51">
        <v>0.56899999999999995</v>
      </c>
      <c r="K7" s="9"/>
      <c r="L7" s="9"/>
      <c r="M7" s="9"/>
      <c r="N7" s="9"/>
      <c r="O7" s="9"/>
    </row>
    <row r="8" spans="1:15">
      <c r="A8" s="90"/>
      <c r="B8" s="53">
        <v>2022</v>
      </c>
      <c r="C8" s="47">
        <v>1205</v>
      </c>
      <c r="D8" s="47">
        <v>133</v>
      </c>
      <c r="E8" s="51">
        <v>0.11</v>
      </c>
      <c r="F8" s="51">
        <v>0.57299999999999995</v>
      </c>
    </row>
    <row r="9" spans="1:15">
      <c r="A9" s="90"/>
      <c r="B9" s="53">
        <v>2023</v>
      </c>
      <c r="C9" s="47">
        <v>1173</v>
      </c>
      <c r="D9" s="47">
        <v>131</v>
      </c>
      <c r="E9" s="51">
        <v>0.11167945439045183</v>
      </c>
      <c r="F9" s="51">
        <v>0.56465517241379315</v>
      </c>
    </row>
    <row r="10" spans="1:15">
      <c r="A10" s="90"/>
      <c r="B10" s="53">
        <v>2024</v>
      </c>
      <c r="C10" s="47">
        <v>1217</v>
      </c>
      <c r="D10" s="47">
        <v>119</v>
      </c>
      <c r="E10" s="51">
        <v>9.7781429745275261E-2</v>
      </c>
      <c r="F10" s="51">
        <v>0.53363228699551568</v>
      </c>
    </row>
    <row r="11" spans="1:15">
      <c r="A11" s="91"/>
      <c r="B11" s="49">
        <v>2025</v>
      </c>
      <c r="C11" s="49">
        <v>1278</v>
      </c>
      <c r="D11" s="49">
        <v>103</v>
      </c>
      <c r="E11" s="50">
        <v>8.0594679186228479E-2</v>
      </c>
      <c r="F11" s="50">
        <v>0.54210526315789476</v>
      </c>
      <c r="I11" s="65"/>
      <c r="J11" s="65"/>
    </row>
    <row r="12" spans="1:15" ht="14.25" customHeight="1">
      <c r="A12" s="89" t="s">
        <v>74</v>
      </c>
      <c r="B12" s="53">
        <v>2019</v>
      </c>
      <c r="C12" s="47">
        <v>1108</v>
      </c>
      <c r="D12" s="47">
        <v>123</v>
      </c>
      <c r="E12" s="51">
        <v>0.111</v>
      </c>
      <c r="F12" s="51">
        <v>0.41799999999999998</v>
      </c>
    </row>
    <row r="13" spans="1:15" ht="14.25" customHeight="1">
      <c r="A13" s="90"/>
      <c r="B13" s="53">
        <v>2020</v>
      </c>
      <c r="C13" s="47">
        <v>1232</v>
      </c>
      <c r="D13" s="47">
        <v>121</v>
      </c>
      <c r="E13" s="51">
        <v>9.8000000000000004E-2</v>
      </c>
      <c r="F13" s="51">
        <v>0.42799999999999999</v>
      </c>
    </row>
    <row r="14" spans="1:15">
      <c r="A14" s="90"/>
      <c r="B14" s="53">
        <v>2021</v>
      </c>
      <c r="C14" s="47">
        <v>1071</v>
      </c>
      <c r="D14" s="47">
        <v>106</v>
      </c>
      <c r="E14" s="51">
        <v>9.9000000000000005E-2</v>
      </c>
      <c r="F14" s="51">
        <v>0.42699999999999999</v>
      </c>
    </row>
    <row r="15" spans="1:15">
      <c r="A15" s="90"/>
      <c r="B15" s="53">
        <v>2022</v>
      </c>
      <c r="C15" s="47">
        <v>890</v>
      </c>
      <c r="D15" s="47">
        <v>97</v>
      </c>
      <c r="E15" s="51">
        <v>0.109</v>
      </c>
      <c r="F15" s="51">
        <v>0.41799999999999998</v>
      </c>
    </row>
    <row r="16" spans="1:15">
      <c r="A16" s="90"/>
      <c r="B16" s="53">
        <v>2023</v>
      </c>
      <c r="C16" s="47">
        <v>885</v>
      </c>
      <c r="D16" s="47">
        <v>100</v>
      </c>
      <c r="E16" s="51">
        <v>0.11299435028248588</v>
      </c>
      <c r="F16" s="51">
        <v>0.43103448275862066</v>
      </c>
    </row>
    <row r="17" spans="1:10">
      <c r="A17" s="90"/>
      <c r="B17" s="53">
        <v>2024</v>
      </c>
      <c r="C17" s="47">
        <v>956</v>
      </c>
      <c r="D17" s="47">
        <v>99</v>
      </c>
      <c r="E17" s="51">
        <f>D17/C17</f>
        <v>0.10355648535564854</v>
      </c>
      <c r="F17" s="51">
        <v>0.44394618834080718</v>
      </c>
      <c r="I17" s="65"/>
      <c r="J17" s="65"/>
    </row>
    <row r="18" spans="1:10">
      <c r="A18" s="91"/>
      <c r="B18" s="49">
        <v>2025</v>
      </c>
      <c r="C18" s="49">
        <v>1013</v>
      </c>
      <c r="D18" s="49">
        <v>84</v>
      </c>
      <c r="E18" s="50">
        <v>8.2922013820335636E-2</v>
      </c>
      <c r="F18" s="50">
        <v>0.44210526315789472</v>
      </c>
      <c r="I18" s="65"/>
      <c r="J18" s="65"/>
    </row>
    <row r="19" spans="1:10" ht="14.25" customHeight="1">
      <c r="A19" s="89" t="s">
        <v>75</v>
      </c>
      <c r="B19" s="83">
        <v>2019</v>
      </c>
      <c r="C19" s="47">
        <v>26</v>
      </c>
      <c r="D19" s="47">
        <v>2</v>
      </c>
      <c r="E19" s="51">
        <v>7.6999999999999999E-2</v>
      </c>
      <c r="F19" s="51">
        <v>7.0000000000000001E-3</v>
      </c>
      <c r="G19" s="16"/>
    </row>
    <row r="20" spans="1:10" ht="14.25" customHeight="1">
      <c r="A20" s="90"/>
      <c r="B20" s="83">
        <v>2020</v>
      </c>
      <c r="C20" s="47">
        <v>22</v>
      </c>
      <c r="D20" s="47">
        <v>2</v>
      </c>
      <c r="E20" s="51">
        <v>9.0999999999999998E-2</v>
      </c>
      <c r="F20" s="51">
        <v>7.0000000000000001E-3</v>
      </c>
      <c r="G20" s="16"/>
    </row>
    <row r="21" spans="1:10">
      <c r="A21" s="90"/>
      <c r="B21" s="83">
        <v>2021</v>
      </c>
      <c r="C21" s="47">
        <v>25</v>
      </c>
      <c r="D21" s="47">
        <v>1</v>
      </c>
      <c r="E21" s="51">
        <v>0.04</v>
      </c>
      <c r="F21" s="51">
        <v>4.0000000000000001E-3</v>
      </c>
      <c r="G21" s="16"/>
    </row>
    <row r="22" spans="1:10">
      <c r="A22" s="90"/>
      <c r="B22" s="83">
        <v>2022</v>
      </c>
      <c r="C22" s="47">
        <v>14</v>
      </c>
      <c r="D22" s="47">
        <v>2</v>
      </c>
      <c r="E22" s="51">
        <v>0.14299999999999999</v>
      </c>
      <c r="F22" s="51">
        <v>8.9999999999999993E-3</v>
      </c>
      <c r="G22" s="16"/>
    </row>
    <row r="23" spans="1:10">
      <c r="A23" s="90"/>
      <c r="B23" s="83">
        <v>2023</v>
      </c>
      <c r="C23" s="47">
        <v>39</v>
      </c>
      <c r="D23" s="47">
        <v>1</v>
      </c>
      <c r="E23" s="51">
        <v>2.564102564102564E-2</v>
      </c>
      <c r="F23" s="51">
        <v>4.3103448275862068E-3</v>
      </c>
      <c r="G23" s="16"/>
    </row>
    <row r="24" spans="1:10">
      <c r="A24" s="90"/>
      <c r="B24" s="83">
        <v>2024</v>
      </c>
      <c r="C24" s="47">
        <v>43</v>
      </c>
      <c r="D24" s="47">
        <v>5</v>
      </c>
      <c r="E24" s="51">
        <f>D24/C24</f>
        <v>0.11627906976744186</v>
      </c>
      <c r="F24" s="51">
        <v>2.2421524663677129E-2</v>
      </c>
      <c r="G24" s="16"/>
      <c r="I24" s="65"/>
      <c r="J24" s="65"/>
    </row>
    <row r="25" spans="1:10">
      <c r="A25" s="91"/>
      <c r="B25" s="80">
        <v>2025</v>
      </c>
      <c r="C25" s="80">
        <v>56</v>
      </c>
      <c r="D25" s="80">
        <v>3</v>
      </c>
      <c r="E25" s="81">
        <v>5.3571428571428568E-2</v>
      </c>
      <c r="F25" s="82">
        <v>1.5789473684210527E-2</v>
      </c>
      <c r="G25" s="16"/>
      <c r="I25" s="65"/>
      <c r="J25" s="65"/>
    </row>
    <row r="26" spans="1:10">
      <c r="A26" s="14"/>
      <c r="B26" s="12"/>
      <c r="C26" s="12"/>
      <c r="D26" s="12"/>
      <c r="E26" s="12"/>
      <c r="F26" s="12"/>
    </row>
    <row r="27" spans="1:10" ht="62.1" customHeight="1">
      <c r="A27" s="92" t="s">
        <v>76</v>
      </c>
      <c r="B27" s="93"/>
      <c r="C27" s="93"/>
      <c r="D27" s="93"/>
      <c r="E27" s="93"/>
      <c r="F27" s="94"/>
    </row>
    <row r="28" spans="1:10" ht="57.95" customHeight="1">
      <c r="A28" s="92" t="s">
        <v>77</v>
      </c>
      <c r="B28" s="93"/>
      <c r="C28" s="93"/>
      <c r="D28" s="93"/>
      <c r="E28" s="93"/>
      <c r="F28" s="94"/>
    </row>
    <row r="29" spans="1:10">
      <c r="A29" s="14"/>
      <c r="B29" s="12"/>
      <c r="C29" s="12"/>
      <c r="D29" s="12"/>
      <c r="E29" s="12"/>
      <c r="F29" s="12"/>
    </row>
    <row r="30" spans="1:10">
      <c r="A30" s="7" t="s">
        <v>51</v>
      </c>
      <c r="B30" s="5"/>
      <c r="C30" s="5"/>
      <c r="D30" s="5"/>
      <c r="E30" s="5"/>
      <c r="F30" s="5"/>
    </row>
  </sheetData>
  <mergeCells count="7">
    <mergeCell ref="A27:F27"/>
    <mergeCell ref="A28:F28"/>
    <mergeCell ref="A1:F1"/>
    <mergeCell ref="A3:D3"/>
    <mergeCell ref="A12:A18"/>
    <mergeCell ref="A19:A25"/>
    <mergeCell ref="A5:A11"/>
  </mergeCells>
  <hyperlinks>
    <hyperlink ref="A30" location="Contents!A1" display="Back to contents" xr:uid="{876B6044-BFD8-4E46-8B01-84907133ED0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4A78-661A-4F9D-A3BE-57F0B1EB912B}">
  <dimension ref="A1:J30"/>
  <sheetViews>
    <sheetView workbookViewId="0">
      <selection sqref="A1:F1"/>
    </sheetView>
  </sheetViews>
  <sheetFormatPr defaultColWidth="9" defaultRowHeight="14.45"/>
  <cols>
    <col min="1" max="1" width="21.5703125" style="8" customWidth="1"/>
    <col min="2" max="2" width="10.5703125" style="6" customWidth="1"/>
    <col min="3" max="5" width="16.140625" style="6" customWidth="1"/>
    <col min="6" max="6" width="20.5703125" style="6" customWidth="1"/>
    <col min="7" max="7" width="13" style="6" bestFit="1" customWidth="1"/>
    <col min="8" max="8" width="16" style="6" customWidth="1"/>
    <col min="9" max="9" width="12" style="6" bestFit="1" customWidth="1"/>
    <col min="10" max="10" width="14.5703125" style="6" bestFit="1" customWidth="1"/>
    <col min="11" max="16384" width="9" style="6"/>
  </cols>
  <sheetData>
    <row r="1" spans="1:10" ht="18" customHeight="1">
      <c r="A1" s="95" t="s">
        <v>78</v>
      </c>
      <c r="B1" s="96"/>
      <c r="C1" s="96"/>
      <c r="D1" s="96"/>
      <c r="E1" s="96"/>
      <c r="F1" s="96"/>
    </row>
    <row r="2" spans="1:10" ht="13.35" customHeight="1">
      <c r="A2" s="4"/>
      <c r="B2" s="4"/>
      <c r="C2" s="5"/>
      <c r="D2" s="5"/>
      <c r="E2" s="5"/>
      <c r="F2" s="5"/>
    </row>
    <row r="3" spans="1:10" ht="14.25" customHeight="1">
      <c r="A3" s="97" t="s">
        <v>79</v>
      </c>
      <c r="B3" s="98"/>
      <c r="C3" s="98"/>
      <c r="D3" s="98"/>
      <c r="E3" s="99"/>
      <c r="F3" s="46"/>
    </row>
    <row r="4" spans="1:10" s="8" customFormat="1" ht="30" customHeight="1">
      <c r="A4" s="18" t="s">
        <v>80</v>
      </c>
      <c r="B4" s="44" t="s">
        <v>55</v>
      </c>
      <c r="C4" s="44" t="s">
        <v>70</v>
      </c>
      <c r="D4" s="44" t="s">
        <v>71</v>
      </c>
      <c r="E4" s="44" t="s">
        <v>58</v>
      </c>
      <c r="F4" s="44" t="s">
        <v>81</v>
      </c>
      <c r="G4" s="11"/>
      <c r="H4" s="11"/>
      <c r="I4" s="11"/>
      <c r="J4" s="11"/>
    </row>
    <row r="5" spans="1:10" ht="14.25" customHeight="1">
      <c r="A5" s="89" t="s">
        <v>73</v>
      </c>
      <c r="B5" s="53">
        <v>2019</v>
      </c>
      <c r="C5" s="47">
        <v>4501</v>
      </c>
      <c r="D5" s="47">
        <v>523</v>
      </c>
      <c r="E5" s="51">
        <v>0.11600000000000001</v>
      </c>
      <c r="F5" s="51">
        <v>0.56909684439608266</v>
      </c>
      <c r="G5" s="9"/>
      <c r="H5" s="9"/>
      <c r="I5" s="9"/>
      <c r="J5" s="9"/>
    </row>
    <row r="6" spans="1:10" ht="14.25" customHeight="1">
      <c r="A6" s="90"/>
      <c r="B6" s="53">
        <v>2020</v>
      </c>
      <c r="C6" s="47">
        <v>5253</v>
      </c>
      <c r="D6" s="47">
        <v>512</v>
      </c>
      <c r="E6" s="51">
        <v>9.7000000000000003E-2</v>
      </c>
      <c r="F6" s="51">
        <v>0.54642475987193173</v>
      </c>
      <c r="G6" s="9"/>
      <c r="H6" s="9"/>
      <c r="I6" s="9"/>
      <c r="J6" s="9"/>
    </row>
    <row r="7" spans="1:10">
      <c r="A7" s="90"/>
      <c r="B7" s="53">
        <v>2021</v>
      </c>
      <c r="C7" s="47">
        <v>4304</v>
      </c>
      <c r="D7" s="47">
        <v>446</v>
      </c>
      <c r="E7" s="51">
        <v>0.104</v>
      </c>
      <c r="F7" s="51">
        <v>0.54390243902439028</v>
      </c>
      <c r="G7" s="9"/>
      <c r="H7" s="9"/>
      <c r="I7" s="9"/>
      <c r="J7" s="9"/>
    </row>
    <row r="8" spans="1:10">
      <c r="A8" s="90"/>
      <c r="B8" s="53">
        <v>2022</v>
      </c>
      <c r="C8" s="47">
        <v>3807</v>
      </c>
      <c r="D8" s="47">
        <v>431</v>
      </c>
      <c r="E8" s="51">
        <v>0.113</v>
      </c>
      <c r="F8" s="51">
        <v>0.56119791666666663</v>
      </c>
    </row>
    <row r="9" spans="1:10">
      <c r="A9" s="90"/>
      <c r="B9" s="53">
        <v>2023</v>
      </c>
      <c r="C9" s="47">
        <v>3836</v>
      </c>
      <c r="D9" s="47">
        <v>442</v>
      </c>
      <c r="E9" s="51">
        <v>0.11522419186652763</v>
      </c>
      <c r="F9" s="51">
        <v>0.52494061757719712</v>
      </c>
    </row>
    <row r="10" spans="1:10">
      <c r="A10" s="90"/>
      <c r="B10" s="62">
        <v>2024</v>
      </c>
      <c r="C10" s="47">
        <v>4212</v>
      </c>
      <c r="D10" s="47">
        <v>450</v>
      </c>
      <c r="E10" s="51">
        <v>0.10683760683760683</v>
      </c>
      <c r="F10" s="51">
        <v>0.51724137931034486</v>
      </c>
      <c r="I10" s="65"/>
      <c r="J10" s="65"/>
    </row>
    <row r="11" spans="1:10">
      <c r="A11" s="91"/>
      <c r="B11" s="49">
        <v>2025</v>
      </c>
      <c r="C11" s="49">
        <v>4568</v>
      </c>
      <c r="D11" s="49">
        <v>362</v>
      </c>
      <c r="E11" s="50">
        <v>7.9246935201401053E-2</v>
      </c>
      <c r="F11" s="50">
        <v>0.48721399730820997</v>
      </c>
      <c r="I11" s="65"/>
      <c r="J11" s="65"/>
    </row>
    <row r="12" spans="1:10" ht="14.25" customHeight="1">
      <c r="A12" s="89" t="s">
        <v>74</v>
      </c>
      <c r="B12" s="53">
        <v>2019</v>
      </c>
      <c r="C12" s="47">
        <v>3006</v>
      </c>
      <c r="D12" s="47">
        <v>361</v>
      </c>
      <c r="E12" s="51">
        <v>0.12</v>
      </c>
      <c r="F12" s="51">
        <v>0.39281828073993469</v>
      </c>
    </row>
    <row r="13" spans="1:10" ht="14.25" customHeight="1">
      <c r="A13" s="90"/>
      <c r="B13" s="53">
        <v>2020</v>
      </c>
      <c r="C13" s="47">
        <v>3717</v>
      </c>
      <c r="D13" s="47">
        <v>391</v>
      </c>
      <c r="E13" s="51">
        <v>0.105</v>
      </c>
      <c r="F13" s="51">
        <v>0.41728922091782283</v>
      </c>
    </row>
    <row r="14" spans="1:10">
      <c r="A14" s="90"/>
      <c r="B14" s="53">
        <v>2021</v>
      </c>
      <c r="C14" s="47">
        <v>3043</v>
      </c>
      <c r="D14" s="47">
        <v>328</v>
      </c>
      <c r="E14" s="51">
        <v>0.108</v>
      </c>
      <c r="F14" s="51">
        <v>0.4</v>
      </c>
    </row>
    <row r="15" spans="1:10">
      <c r="A15" s="90"/>
      <c r="B15" s="53">
        <v>2022</v>
      </c>
      <c r="C15" s="47">
        <v>2645</v>
      </c>
      <c r="D15" s="47">
        <v>299</v>
      </c>
      <c r="E15" s="51">
        <v>0.113</v>
      </c>
      <c r="F15" s="51">
        <v>0.38932291666666669</v>
      </c>
    </row>
    <row r="16" spans="1:10">
      <c r="A16" s="90"/>
      <c r="B16" s="53">
        <v>2023</v>
      </c>
      <c r="C16" s="47">
        <v>2795</v>
      </c>
      <c r="D16" s="47">
        <v>343</v>
      </c>
      <c r="E16" s="51">
        <v>0.12271914132379248</v>
      </c>
      <c r="F16" s="51">
        <v>0.40736342042755347</v>
      </c>
    </row>
    <row r="17" spans="1:10">
      <c r="A17" s="90"/>
      <c r="B17" s="62">
        <v>2024</v>
      </c>
      <c r="C17" s="36">
        <v>3273</v>
      </c>
      <c r="D17" s="36">
        <v>339</v>
      </c>
      <c r="E17" s="48">
        <v>0.10357470210815765</v>
      </c>
      <c r="F17" s="48">
        <v>0.3896551724137931</v>
      </c>
      <c r="I17" s="65"/>
      <c r="J17" s="65"/>
    </row>
    <row r="18" spans="1:10">
      <c r="A18" s="91"/>
      <c r="B18" s="49">
        <v>2025</v>
      </c>
      <c r="C18" s="49">
        <v>3787</v>
      </c>
      <c r="D18" s="49">
        <v>305</v>
      </c>
      <c r="E18" s="50">
        <v>8.0538684974914176E-2</v>
      </c>
      <c r="F18" s="50">
        <v>0.41049798115746972</v>
      </c>
      <c r="I18" s="65"/>
      <c r="J18" s="65"/>
    </row>
    <row r="19" spans="1:10" ht="14.25" customHeight="1">
      <c r="A19" s="100" t="s">
        <v>75</v>
      </c>
      <c r="B19" s="53">
        <v>2019</v>
      </c>
      <c r="C19" s="47">
        <v>299</v>
      </c>
      <c r="D19" s="47">
        <v>35</v>
      </c>
      <c r="E19" s="51">
        <v>0.11700000000000001</v>
      </c>
      <c r="F19" s="51">
        <v>3.8084874863982592E-2</v>
      </c>
    </row>
    <row r="20" spans="1:10" ht="14.25" customHeight="1">
      <c r="A20" s="101"/>
      <c r="B20" s="53">
        <v>2020</v>
      </c>
      <c r="C20" s="47">
        <v>362</v>
      </c>
      <c r="D20" s="47">
        <v>34</v>
      </c>
      <c r="E20" s="51">
        <v>9.4E-2</v>
      </c>
      <c r="F20" s="51">
        <v>3.6286019210245463E-2</v>
      </c>
    </row>
    <row r="21" spans="1:10">
      <c r="A21" s="101"/>
      <c r="B21" s="53">
        <v>2021</v>
      </c>
      <c r="C21" s="47">
        <v>381</v>
      </c>
      <c r="D21" s="47">
        <v>46</v>
      </c>
      <c r="E21" s="51">
        <v>0.121</v>
      </c>
      <c r="F21" s="51">
        <v>5.6097560975609757E-2</v>
      </c>
    </row>
    <row r="22" spans="1:10">
      <c r="A22" s="101"/>
      <c r="B22" s="53">
        <v>2022</v>
      </c>
      <c r="C22" s="47">
        <v>392</v>
      </c>
      <c r="D22" s="47">
        <v>38</v>
      </c>
      <c r="E22" s="51">
        <v>9.7000000000000003E-2</v>
      </c>
      <c r="F22" s="51">
        <v>4.9479166666666664E-2</v>
      </c>
    </row>
    <row r="23" spans="1:10">
      <c r="A23" s="101"/>
      <c r="B23" s="53">
        <v>2023</v>
      </c>
      <c r="C23" s="47">
        <v>523</v>
      </c>
      <c r="D23" s="47">
        <v>57</v>
      </c>
      <c r="E23" s="51">
        <v>0.10898661567877629</v>
      </c>
      <c r="F23" s="51">
        <v>6.769596199524941E-2</v>
      </c>
    </row>
    <row r="24" spans="1:10">
      <c r="A24" s="101"/>
      <c r="B24" s="62">
        <v>2024</v>
      </c>
      <c r="C24" s="36">
        <v>728</v>
      </c>
      <c r="D24" s="36">
        <v>81</v>
      </c>
      <c r="E24" s="48">
        <v>0.11126373626373626</v>
      </c>
      <c r="F24" s="48">
        <v>9.3103448275862075E-2</v>
      </c>
      <c r="I24" s="65"/>
      <c r="J24" s="65"/>
    </row>
    <row r="25" spans="1:10">
      <c r="A25" s="102"/>
      <c r="B25" s="49">
        <v>2025</v>
      </c>
      <c r="C25" s="49">
        <v>921</v>
      </c>
      <c r="D25" s="49">
        <v>76</v>
      </c>
      <c r="E25" s="50">
        <v>8.2519001085776325E-2</v>
      </c>
      <c r="F25" s="50">
        <v>0.10228802153432032</v>
      </c>
    </row>
    <row r="26" spans="1:10">
      <c r="A26" s="71"/>
      <c r="B26" s="72"/>
      <c r="C26" s="72"/>
      <c r="D26" s="72"/>
      <c r="E26" s="72"/>
      <c r="F26" s="66"/>
    </row>
    <row r="27" spans="1:10" ht="62.1" customHeight="1">
      <c r="A27" s="92" t="s">
        <v>76</v>
      </c>
      <c r="B27" s="93"/>
      <c r="C27" s="93"/>
      <c r="D27" s="93"/>
      <c r="E27" s="93"/>
      <c r="F27" s="94"/>
    </row>
    <row r="28" spans="1:10" ht="57.95" customHeight="1">
      <c r="A28" s="92" t="s">
        <v>77</v>
      </c>
      <c r="B28" s="93"/>
      <c r="C28" s="93"/>
      <c r="D28" s="93"/>
      <c r="E28" s="93"/>
      <c r="F28" s="94"/>
    </row>
    <row r="29" spans="1:10">
      <c r="A29" s="14"/>
      <c r="B29" s="12"/>
      <c r="C29" s="12"/>
      <c r="D29" s="12"/>
      <c r="E29" s="12"/>
      <c r="F29" s="12"/>
    </row>
    <row r="30" spans="1:10">
      <c r="A30" s="7" t="s">
        <v>51</v>
      </c>
      <c r="B30" s="5"/>
      <c r="C30" s="5"/>
      <c r="D30" s="5"/>
      <c r="E30" s="5"/>
      <c r="F30" s="5"/>
    </row>
  </sheetData>
  <mergeCells count="7">
    <mergeCell ref="A28:F28"/>
    <mergeCell ref="A3:E3"/>
    <mergeCell ref="A1:F1"/>
    <mergeCell ref="A27:F27"/>
    <mergeCell ref="A5:A11"/>
    <mergeCell ref="A12:A18"/>
    <mergeCell ref="A19:A25"/>
  </mergeCells>
  <hyperlinks>
    <hyperlink ref="A30" location="Contents!A1" display="Back to contents" xr:uid="{ED335439-A10A-4042-A746-993EE29BECF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6C2A-DEEE-41DB-824D-1081FC3D1DE7}">
  <dimension ref="A1:Z31"/>
  <sheetViews>
    <sheetView workbookViewId="0">
      <selection sqref="A1:F1"/>
    </sheetView>
  </sheetViews>
  <sheetFormatPr defaultColWidth="9" defaultRowHeight="14.45"/>
  <cols>
    <col min="1" max="1" width="21.5703125" style="8" customWidth="1"/>
    <col min="2" max="2" width="10.5703125" style="6" customWidth="1"/>
    <col min="3" max="5" width="16.140625" style="6" customWidth="1"/>
    <col min="6" max="6" width="20.5703125" style="6" customWidth="1"/>
    <col min="7" max="7" width="13.5703125" style="6" bestFit="1" customWidth="1"/>
    <col min="8" max="10" width="13.5703125" style="6" customWidth="1"/>
    <col min="11" max="11" width="15.5703125" style="6" customWidth="1"/>
    <col min="12" max="12" width="10.85546875" style="6" bestFit="1" customWidth="1"/>
    <col min="13" max="13" width="13.5703125" style="6" bestFit="1" customWidth="1"/>
    <col min="14" max="14" width="10.5703125" style="6" bestFit="1" customWidth="1"/>
    <col min="15" max="15" width="12.85546875" style="6" customWidth="1"/>
    <col min="16" max="17" width="10.5703125" style="6" bestFit="1" customWidth="1"/>
    <col min="18" max="20" width="13" style="6" bestFit="1" customWidth="1"/>
    <col min="21" max="21" width="16" style="6" customWidth="1"/>
    <col min="22" max="22" width="12" style="6" bestFit="1" customWidth="1"/>
    <col min="23" max="23" width="14.5703125" style="6" bestFit="1" customWidth="1"/>
    <col min="24" max="16384" width="9" style="6"/>
  </cols>
  <sheetData>
    <row r="1" spans="1:26" ht="18" customHeight="1">
      <c r="A1" s="95" t="s">
        <v>82</v>
      </c>
      <c r="B1" s="96"/>
      <c r="C1" s="96"/>
      <c r="D1" s="96"/>
      <c r="E1" s="96"/>
      <c r="F1" s="96"/>
      <c r="G1" s="5"/>
      <c r="H1" s="5"/>
      <c r="I1" s="5"/>
      <c r="J1" s="5"/>
      <c r="K1" s="5"/>
    </row>
    <row r="2" spans="1:26" ht="13.35" customHeight="1">
      <c r="A2" s="4"/>
      <c r="B2" s="4"/>
      <c r="C2" s="5"/>
      <c r="D2" s="5"/>
      <c r="E2" s="5"/>
      <c r="F2" s="5"/>
      <c r="G2" s="5"/>
      <c r="H2" s="5"/>
      <c r="I2" s="43"/>
      <c r="J2" s="43"/>
      <c r="K2" s="32"/>
    </row>
    <row r="3" spans="1:26" ht="14.25" customHeight="1">
      <c r="A3" s="104" t="s">
        <v>83</v>
      </c>
      <c r="B3" s="105"/>
      <c r="C3" s="106"/>
      <c r="D3" s="17"/>
      <c r="E3" s="17"/>
      <c r="F3" s="17"/>
      <c r="G3" s="17"/>
      <c r="H3" s="17"/>
      <c r="I3" s="17"/>
      <c r="J3" s="5"/>
      <c r="K3" s="5"/>
    </row>
    <row r="4" spans="1:26" ht="14.25" customHeight="1">
      <c r="A4" s="103" t="s">
        <v>84</v>
      </c>
      <c r="B4" s="103"/>
      <c r="C4" s="103"/>
      <c r="D4" s="107" t="s">
        <v>84</v>
      </c>
      <c r="E4" s="107"/>
      <c r="F4" s="107"/>
      <c r="G4" s="107"/>
      <c r="H4" s="103"/>
      <c r="I4" s="103"/>
      <c r="J4" s="16"/>
    </row>
    <row r="5" spans="1:26" s="8" customFormat="1" ht="43.7" customHeight="1">
      <c r="A5" s="18" t="s">
        <v>85</v>
      </c>
      <c r="B5" s="44" t="s">
        <v>55</v>
      </c>
      <c r="C5" s="44" t="s">
        <v>70</v>
      </c>
      <c r="D5" s="44" t="s">
        <v>74</v>
      </c>
      <c r="E5" s="44" t="s">
        <v>73</v>
      </c>
      <c r="F5" s="44" t="s">
        <v>86</v>
      </c>
      <c r="G5" s="44" t="s">
        <v>87</v>
      </c>
      <c r="H5" s="44" t="s">
        <v>58</v>
      </c>
      <c r="I5" s="44" t="s">
        <v>59</v>
      </c>
      <c r="J5" s="6"/>
      <c r="K5" s="6"/>
      <c r="L5" s="6"/>
      <c r="M5" s="6"/>
      <c r="U5" s="11"/>
      <c r="V5" s="11"/>
      <c r="W5" s="11"/>
      <c r="X5" s="11"/>
      <c r="Y5" s="11"/>
    </row>
    <row r="6" spans="1:26" ht="14.25" customHeight="1">
      <c r="A6" s="89" t="s">
        <v>88</v>
      </c>
      <c r="B6" s="53">
        <v>2019</v>
      </c>
      <c r="C6" s="47">
        <v>782</v>
      </c>
      <c r="D6" s="47">
        <v>32</v>
      </c>
      <c r="E6" s="47">
        <v>27</v>
      </c>
      <c r="F6" s="47">
        <v>0</v>
      </c>
      <c r="G6" s="47">
        <v>59</v>
      </c>
      <c r="H6" s="51">
        <v>7.4999999999999997E-2</v>
      </c>
      <c r="I6" s="51">
        <v>0.2</v>
      </c>
      <c r="U6" s="9"/>
      <c r="V6" s="9"/>
      <c r="W6" s="9"/>
      <c r="X6" s="9"/>
      <c r="Y6" s="9"/>
    </row>
    <row r="7" spans="1:26" ht="14.25" customHeight="1">
      <c r="A7" s="90"/>
      <c r="B7" s="53">
        <v>2020</v>
      </c>
      <c r="C7" s="47">
        <v>792</v>
      </c>
      <c r="D7" s="47">
        <v>37</v>
      </c>
      <c r="E7" s="47">
        <v>33</v>
      </c>
      <c r="F7" s="47">
        <v>1</v>
      </c>
      <c r="G7" s="47">
        <v>71</v>
      </c>
      <c r="H7" s="51">
        <v>0.09</v>
      </c>
      <c r="I7" s="51">
        <v>0.251</v>
      </c>
      <c r="V7" s="9"/>
      <c r="W7" s="9"/>
      <c r="X7" s="9"/>
      <c r="Y7" s="9"/>
      <c r="Z7" s="9"/>
    </row>
    <row r="8" spans="1:26">
      <c r="A8" s="90"/>
      <c r="B8" s="53">
        <v>2021</v>
      </c>
      <c r="C8" s="47">
        <v>607</v>
      </c>
      <c r="D8" s="47">
        <v>20</v>
      </c>
      <c r="E8" s="47">
        <v>13</v>
      </c>
      <c r="F8" s="47">
        <v>0</v>
      </c>
      <c r="G8" s="47">
        <v>33</v>
      </c>
      <c r="H8" s="51">
        <v>5.3999999999999999E-2</v>
      </c>
      <c r="I8" s="51">
        <v>0.13300000000000001</v>
      </c>
      <c r="V8" s="9"/>
      <c r="W8" s="9"/>
      <c r="X8" s="9"/>
      <c r="Y8" s="9"/>
      <c r="Z8" s="9"/>
    </row>
    <row r="9" spans="1:26">
      <c r="A9" s="90"/>
      <c r="B9" s="53">
        <v>2022</v>
      </c>
      <c r="C9" s="47">
        <v>497</v>
      </c>
      <c r="D9" s="47">
        <v>19</v>
      </c>
      <c r="E9" s="47">
        <v>16</v>
      </c>
      <c r="F9" s="47">
        <v>0</v>
      </c>
      <c r="G9" s="47">
        <v>35</v>
      </c>
      <c r="H9" s="51">
        <v>7.0000000000000007E-2</v>
      </c>
      <c r="I9" s="51">
        <v>0.151</v>
      </c>
    </row>
    <row r="10" spans="1:26">
      <c r="A10" s="90"/>
      <c r="B10" s="62">
        <v>2023</v>
      </c>
      <c r="C10" s="36">
        <v>508</v>
      </c>
      <c r="D10" s="36">
        <v>24</v>
      </c>
      <c r="E10" s="36">
        <v>15</v>
      </c>
      <c r="F10" s="36">
        <v>0</v>
      </c>
      <c r="G10" s="36">
        <v>39</v>
      </c>
      <c r="H10" s="48">
        <v>7.6771653543307089E-2</v>
      </c>
      <c r="I10" s="48">
        <v>0.16810344827586207</v>
      </c>
    </row>
    <row r="11" spans="1:26">
      <c r="A11" s="90"/>
      <c r="B11" s="62">
        <v>2024</v>
      </c>
      <c r="C11" s="36">
        <v>506</v>
      </c>
      <c r="D11" s="36">
        <v>18</v>
      </c>
      <c r="E11" s="36">
        <v>11</v>
      </c>
      <c r="F11" s="36">
        <v>1</v>
      </c>
      <c r="G11" s="36">
        <v>30</v>
      </c>
      <c r="H11" s="48">
        <v>5.9288537549407112E-2</v>
      </c>
      <c r="I11" s="48">
        <v>0.13452914798206278</v>
      </c>
    </row>
    <row r="12" spans="1:26">
      <c r="A12" s="91"/>
      <c r="B12" s="49">
        <v>2025</v>
      </c>
      <c r="C12" s="49">
        <v>506</v>
      </c>
      <c r="D12" s="49">
        <v>9</v>
      </c>
      <c r="E12" s="49">
        <v>9</v>
      </c>
      <c r="F12" s="49">
        <v>1</v>
      </c>
      <c r="G12" s="49">
        <v>19</v>
      </c>
      <c r="H12" s="50">
        <v>3.7549407114624504E-2</v>
      </c>
      <c r="I12" s="50">
        <v>0.1</v>
      </c>
    </row>
    <row r="13" spans="1:26" ht="14.25" customHeight="1">
      <c r="A13" s="89" t="s">
        <v>89</v>
      </c>
      <c r="B13" s="53">
        <v>2019</v>
      </c>
      <c r="C13" s="47">
        <v>1766</v>
      </c>
      <c r="D13" s="47">
        <v>88</v>
      </c>
      <c r="E13" s="47">
        <v>136</v>
      </c>
      <c r="F13" s="47">
        <v>2</v>
      </c>
      <c r="G13" s="47">
        <v>226</v>
      </c>
      <c r="H13" s="51">
        <v>0.128</v>
      </c>
      <c r="I13" s="51">
        <v>0.76900000000000002</v>
      </c>
    </row>
    <row r="14" spans="1:26" ht="14.25" customHeight="1">
      <c r="A14" s="90"/>
      <c r="B14" s="53">
        <v>2020</v>
      </c>
      <c r="C14" s="47">
        <v>2015</v>
      </c>
      <c r="D14" s="47">
        <v>84</v>
      </c>
      <c r="E14" s="47">
        <v>122</v>
      </c>
      <c r="F14" s="47">
        <v>1</v>
      </c>
      <c r="G14" s="47">
        <v>207</v>
      </c>
      <c r="H14" s="51">
        <v>0.10299999999999999</v>
      </c>
      <c r="I14" s="51">
        <v>0.73099999999999998</v>
      </c>
    </row>
    <row r="15" spans="1:26">
      <c r="A15" s="90"/>
      <c r="B15" s="53">
        <v>2021</v>
      </c>
      <c r="C15" s="47">
        <v>1829</v>
      </c>
      <c r="D15" s="47">
        <v>86</v>
      </c>
      <c r="E15" s="47">
        <v>126</v>
      </c>
      <c r="F15" s="47">
        <v>1</v>
      </c>
      <c r="G15" s="47">
        <v>213</v>
      </c>
      <c r="H15" s="51">
        <v>0.11600000000000001</v>
      </c>
      <c r="I15" s="51">
        <v>0.85899999999999999</v>
      </c>
    </row>
    <row r="16" spans="1:26">
      <c r="A16" s="90"/>
      <c r="B16" s="53">
        <v>2022</v>
      </c>
      <c r="C16" s="47">
        <v>1559</v>
      </c>
      <c r="D16" s="47">
        <v>77</v>
      </c>
      <c r="E16" s="47">
        <v>113</v>
      </c>
      <c r="F16" s="47">
        <v>2</v>
      </c>
      <c r="G16" s="47">
        <v>192</v>
      </c>
      <c r="H16" s="51">
        <v>0.123</v>
      </c>
      <c r="I16" s="51">
        <v>0.82799999999999996</v>
      </c>
    </row>
    <row r="17" spans="1:11">
      <c r="A17" s="90"/>
      <c r="B17" s="62">
        <v>2023</v>
      </c>
      <c r="C17" s="36">
        <v>1534</v>
      </c>
      <c r="D17" s="36">
        <v>75</v>
      </c>
      <c r="E17" s="36">
        <v>113</v>
      </c>
      <c r="F17" s="36">
        <v>1</v>
      </c>
      <c r="G17" s="36">
        <v>189</v>
      </c>
      <c r="H17" s="48">
        <v>0.12320730117340287</v>
      </c>
      <c r="I17" s="48">
        <v>0.81465517241379315</v>
      </c>
    </row>
    <row r="18" spans="1:11">
      <c r="A18" s="90"/>
      <c r="B18" s="62">
        <v>2024</v>
      </c>
      <c r="C18" s="36">
        <v>1652</v>
      </c>
      <c r="D18" s="36">
        <v>78</v>
      </c>
      <c r="E18" s="36">
        <v>105</v>
      </c>
      <c r="F18" s="36">
        <v>4</v>
      </c>
      <c r="G18" s="36">
        <v>187</v>
      </c>
      <c r="H18" s="48">
        <v>0.11319612590799032</v>
      </c>
      <c r="I18" s="48">
        <v>0.83856502242152464</v>
      </c>
    </row>
    <row r="19" spans="1:11">
      <c r="A19" s="91"/>
      <c r="B19" s="49">
        <v>2025</v>
      </c>
      <c r="C19" s="49">
        <v>1781</v>
      </c>
      <c r="D19" s="49">
        <v>73</v>
      </c>
      <c r="E19" s="49">
        <v>93</v>
      </c>
      <c r="F19" s="49">
        <v>2</v>
      </c>
      <c r="G19" s="49">
        <v>168</v>
      </c>
      <c r="H19" s="50">
        <v>9.4329028635597972E-2</v>
      </c>
      <c r="I19" s="50">
        <v>0.88421052631578945</v>
      </c>
      <c r="J19" s="16"/>
    </row>
    <row r="20" spans="1:11" ht="14.25" customHeight="1">
      <c r="A20" s="108" t="s">
        <v>90</v>
      </c>
      <c r="B20" s="53">
        <v>2019</v>
      </c>
      <c r="C20" s="47">
        <v>103</v>
      </c>
      <c r="D20" s="47">
        <v>3</v>
      </c>
      <c r="E20" s="47">
        <v>6</v>
      </c>
      <c r="F20" s="47">
        <v>0</v>
      </c>
      <c r="G20" s="47">
        <v>9</v>
      </c>
      <c r="H20" s="51">
        <v>8.6999999999999994E-2</v>
      </c>
      <c r="I20" s="51">
        <v>3.1E-2</v>
      </c>
      <c r="J20" s="16"/>
    </row>
    <row r="21" spans="1:11" ht="14.25" customHeight="1">
      <c r="A21" s="109"/>
      <c r="B21" s="53">
        <v>2020</v>
      </c>
      <c r="C21" s="47">
        <v>82</v>
      </c>
      <c r="D21" s="47">
        <v>0</v>
      </c>
      <c r="E21" s="47">
        <v>5</v>
      </c>
      <c r="F21" s="47">
        <v>0</v>
      </c>
      <c r="G21" s="47">
        <v>5</v>
      </c>
      <c r="H21" s="51">
        <v>6.0999999999999999E-2</v>
      </c>
      <c r="I21" s="51">
        <v>1.7999999999999999E-2</v>
      </c>
      <c r="J21" s="16"/>
    </row>
    <row r="22" spans="1:11">
      <c r="A22" s="109"/>
      <c r="B22" s="53">
        <v>2021</v>
      </c>
      <c r="C22" s="47">
        <v>67</v>
      </c>
      <c r="D22" s="47">
        <v>0</v>
      </c>
      <c r="E22" s="47">
        <v>2</v>
      </c>
      <c r="F22" s="47">
        <v>0</v>
      </c>
      <c r="G22" s="47">
        <v>2</v>
      </c>
      <c r="H22" s="51">
        <v>0.03</v>
      </c>
      <c r="I22" s="51">
        <v>8.0000000000000002E-3</v>
      </c>
      <c r="J22" s="16"/>
    </row>
    <row r="23" spans="1:11">
      <c r="A23" s="109"/>
      <c r="B23" s="53">
        <v>2022</v>
      </c>
      <c r="C23" s="47">
        <v>53</v>
      </c>
      <c r="D23" s="47">
        <v>1</v>
      </c>
      <c r="E23" s="47">
        <v>4</v>
      </c>
      <c r="F23" s="47">
        <v>0</v>
      </c>
      <c r="G23" s="47">
        <v>5</v>
      </c>
      <c r="H23" s="51">
        <v>9.4E-2</v>
      </c>
      <c r="I23" s="51">
        <v>2.1999999999999999E-2</v>
      </c>
      <c r="J23" s="16"/>
    </row>
    <row r="24" spans="1:11">
      <c r="A24" s="109"/>
      <c r="B24" s="62">
        <v>2023</v>
      </c>
      <c r="C24" s="36">
        <v>55</v>
      </c>
      <c r="D24" s="36">
        <v>1</v>
      </c>
      <c r="E24" s="36">
        <v>3</v>
      </c>
      <c r="F24" s="36">
        <v>0</v>
      </c>
      <c r="G24" s="36">
        <v>4</v>
      </c>
      <c r="H24" s="48">
        <v>7.2727272727272724E-2</v>
      </c>
      <c r="I24" s="48">
        <v>1.7241379310344827E-2</v>
      </c>
      <c r="J24" s="16"/>
    </row>
    <row r="25" spans="1:11">
      <c r="A25" s="109"/>
      <c r="B25" s="62">
        <v>2024</v>
      </c>
      <c r="C25" s="36">
        <v>58</v>
      </c>
      <c r="D25" s="36">
        <v>3</v>
      </c>
      <c r="E25" s="36">
        <v>3</v>
      </c>
      <c r="F25" s="36">
        <v>0</v>
      </c>
      <c r="G25" s="36">
        <v>6</v>
      </c>
      <c r="H25" s="48">
        <v>0.10344827586206896</v>
      </c>
      <c r="I25" s="48">
        <v>2.6905829596412557E-2</v>
      </c>
      <c r="J25" s="16"/>
    </row>
    <row r="26" spans="1:11">
      <c r="A26" s="109"/>
      <c r="B26" s="73">
        <v>2025</v>
      </c>
      <c r="C26" s="73">
        <v>60</v>
      </c>
      <c r="D26" s="73">
        <v>2</v>
      </c>
      <c r="E26" s="73">
        <v>1</v>
      </c>
      <c r="F26" s="73">
        <v>0</v>
      </c>
      <c r="G26" s="73">
        <v>3</v>
      </c>
      <c r="H26" s="74">
        <v>0.05</v>
      </c>
      <c r="I26" s="74">
        <v>1.5789473684210527E-2</v>
      </c>
      <c r="J26" s="16"/>
    </row>
    <row r="27" spans="1:11">
      <c r="A27" s="14"/>
      <c r="B27" s="12"/>
      <c r="C27" s="12"/>
      <c r="D27" s="12"/>
      <c r="E27" s="12"/>
      <c r="F27" s="12"/>
      <c r="G27" s="12"/>
      <c r="H27" s="12"/>
      <c r="I27" s="12"/>
    </row>
    <row r="28" spans="1:11" ht="62.1" customHeight="1">
      <c r="A28" s="92" t="s">
        <v>76</v>
      </c>
      <c r="B28" s="93"/>
      <c r="C28" s="93"/>
      <c r="D28" s="93"/>
      <c r="E28" s="93"/>
      <c r="F28" s="94"/>
    </row>
    <row r="29" spans="1:11" ht="57.95" customHeight="1">
      <c r="A29" s="92" t="s">
        <v>77</v>
      </c>
      <c r="B29" s="93"/>
      <c r="C29" s="93"/>
      <c r="D29" s="93"/>
      <c r="E29" s="93"/>
      <c r="F29" s="94"/>
    </row>
    <row r="30" spans="1:11">
      <c r="A30" s="14"/>
      <c r="B30" s="12"/>
      <c r="C30" s="12"/>
      <c r="D30" s="12"/>
      <c r="E30" s="12"/>
      <c r="F30" s="12"/>
    </row>
    <row r="31" spans="1:11">
      <c r="A31" s="7" t="s">
        <v>51</v>
      </c>
      <c r="B31" s="5"/>
      <c r="C31" s="5"/>
      <c r="D31" s="5"/>
      <c r="E31" s="5"/>
      <c r="F31" s="5"/>
      <c r="G31" s="5"/>
      <c r="H31" s="5"/>
      <c r="I31" s="5"/>
      <c r="J31" s="5"/>
      <c r="K31" s="5"/>
    </row>
  </sheetData>
  <mergeCells count="10">
    <mergeCell ref="H4:I4"/>
    <mergeCell ref="A4:C4"/>
    <mergeCell ref="A29:F29"/>
    <mergeCell ref="A3:C3"/>
    <mergeCell ref="A1:F1"/>
    <mergeCell ref="A28:F28"/>
    <mergeCell ref="D4:G4"/>
    <mergeCell ref="A20:A26"/>
    <mergeCell ref="A13:A19"/>
    <mergeCell ref="A6:A12"/>
  </mergeCells>
  <hyperlinks>
    <hyperlink ref="A31" location="Contents!A1" display="Back to contents" xr:uid="{9071FD09-2D30-4869-A357-44F18DBAD8F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88FA-01C1-497F-971D-76295458E39A}">
  <dimension ref="A1:M32"/>
  <sheetViews>
    <sheetView workbookViewId="0">
      <selection sqref="A1:F1"/>
    </sheetView>
  </sheetViews>
  <sheetFormatPr defaultColWidth="9" defaultRowHeight="14.45"/>
  <cols>
    <col min="1" max="1" width="21.5703125" style="8" customWidth="1"/>
    <col min="2" max="2" width="10.5703125" style="6" customWidth="1"/>
    <col min="3" max="5" width="16.140625" style="6" customWidth="1"/>
    <col min="6" max="6" width="23" style="6" customWidth="1"/>
    <col min="7" max="7" width="13.5703125" style="6" bestFit="1" customWidth="1"/>
    <col min="8" max="8" width="10.5703125" style="6" bestFit="1" customWidth="1"/>
    <col min="9" max="9" width="15.5703125" style="6" customWidth="1"/>
    <col min="10" max="10" width="10.85546875" style="6" bestFit="1" customWidth="1"/>
    <col min="11" max="11" width="13.5703125" style="6" bestFit="1" customWidth="1"/>
    <col min="12" max="12" width="10.5703125" style="6" bestFit="1" customWidth="1"/>
    <col min="13" max="13" width="12.85546875" style="6" customWidth="1"/>
    <col min="14" max="15" width="10.5703125" style="6" bestFit="1" customWidth="1"/>
    <col min="16" max="18" width="13" style="6" bestFit="1" customWidth="1"/>
    <col min="19" max="19" width="16" style="6" customWidth="1"/>
    <col min="20" max="20" width="12" style="6" bestFit="1" customWidth="1"/>
    <col min="21" max="21" width="14.5703125" style="6" bestFit="1" customWidth="1"/>
    <col min="22" max="16384" width="9" style="6"/>
  </cols>
  <sheetData>
    <row r="1" spans="1:13" ht="18" customHeight="1">
      <c r="A1" s="95" t="s">
        <v>91</v>
      </c>
      <c r="B1" s="96"/>
      <c r="C1" s="96"/>
      <c r="D1" s="96"/>
      <c r="E1" s="96"/>
      <c r="F1" s="96"/>
      <c r="G1" s="5"/>
      <c r="H1" s="5"/>
      <c r="I1" s="5"/>
    </row>
    <row r="2" spans="1:13" ht="13.35" customHeight="1">
      <c r="A2" s="4"/>
      <c r="B2" s="4"/>
      <c r="C2" s="5"/>
      <c r="D2" s="5"/>
      <c r="E2" s="5"/>
      <c r="F2" s="5"/>
      <c r="G2" s="5"/>
      <c r="H2" s="5"/>
      <c r="I2" s="5"/>
    </row>
    <row r="3" spans="1:13" ht="14.25" customHeight="1">
      <c r="A3" s="104" t="s">
        <v>92</v>
      </c>
      <c r="B3" s="105"/>
      <c r="C3" s="105"/>
      <c r="D3" s="106"/>
      <c r="E3" s="17"/>
      <c r="F3" s="17"/>
      <c r="G3" s="17"/>
      <c r="H3" s="17"/>
      <c r="I3" s="13"/>
      <c r="J3" s="13"/>
      <c r="K3" s="32"/>
      <c r="L3" s="13"/>
      <c r="M3" s="13"/>
    </row>
    <row r="4" spans="1:13" ht="14.25" customHeight="1">
      <c r="A4" s="103" t="s">
        <v>84</v>
      </c>
      <c r="B4" s="103"/>
      <c r="C4" s="103"/>
      <c r="D4" s="107" t="s">
        <v>93</v>
      </c>
      <c r="E4" s="107"/>
      <c r="F4" s="107"/>
      <c r="G4" s="107"/>
      <c r="H4" s="103"/>
      <c r="I4" s="103"/>
      <c r="J4" s="16"/>
    </row>
    <row r="5" spans="1:13" ht="29.1">
      <c r="A5" s="64" t="s">
        <v>80</v>
      </c>
      <c r="B5" s="44" t="s">
        <v>55</v>
      </c>
      <c r="C5" s="44" t="s">
        <v>70</v>
      </c>
      <c r="D5" s="44" t="s">
        <v>74</v>
      </c>
      <c r="E5" s="44" t="s">
        <v>73</v>
      </c>
      <c r="F5" s="44" t="s">
        <v>86</v>
      </c>
      <c r="G5" s="44" t="s">
        <v>87</v>
      </c>
      <c r="H5" s="44" t="s">
        <v>58</v>
      </c>
      <c r="I5" s="44" t="s">
        <v>81</v>
      </c>
      <c r="J5" s="66"/>
      <c r="K5" s="12"/>
      <c r="L5" s="12"/>
      <c r="M5" s="12"/>
    </row>
    <row r="6" spans="1:13">
      <c r="A6" s="89" t="s">
        <v>88</v>
      </c>
      <c r="B6" s="47">
        <v>2019</v>
      </c>
      <c r="C6" s="36">
        <v>2161</v>
      </c>
      <c r="D6" s="36">
        <v>98</v>
      </c>
      <c r="E6" s="36">
        <v>114</v>
      </c>
      <c r="F6" s="36">
        <v>6</v>
      </c>
      <c r="G6" s="36">
        <v>218</v>
      </c>
      <c r="H6" s="48">
        <v>0.10100000000000001</v>
      </c>
      <c r="I6" s="48">
        <v>0.23699999999999999</v>
      </c>
      <c r="J6" s="19"/>
      <c r="K6" s="5"/>
      <c r="L6" s="5"/>
    </row>
    <row r="7" spans="1:13">
      <c r="A7" s="90"/>
      <c r="B7" s="47">
        <v>2020</v>
      </c>
      <c r="C7" s="36">
        <v>2657</v>
      </c>
      <c r="D7" s="36">
        <v>141</v>
      </c>
      <c r="E7" s="36">
        <v>121</v>
      </c>
      <c r="F7" s="36">
        <v>6</v>
      </c>
      <c r="G7" s="36">
        <v>268</v>
      </c>
      <c r="H7" s="48">
        <v>0.10100000000000001</v>
      </c>
      <c r="I7" s="48">
        <v>0.28599999999999998</v>
      </c>
      <c r="J7" s="16"/>
    </row>
    <row r="8" spans="1:13">
      <c r="A8" s="90"/>
      <c r="B8" s="47">
        <v>2021</v>
      </c>
      <c r="C8" s="36">
        <v>1969</v>
      </c>
      <c r="D8" s="36">
        <v>112</v>
      </c>
      <c r="E8" s="36">
        <v>83</v>
      </c>
      <c r="F8" s="36">
        <v>1</v>
      </c>
      <c r="G8" s="36">
        <v>196</v>
      </c>
      <c r="H8" s="48">
        <v>0.1</v>
      </c>
      <c r="I8" s="48">
        <v>0.23899999999999999</v>
      </c>
      <c r="J8" s="16"/>
    </row>
    <row r="9" spans="1:13">
      <c r="A9" s="90"/>
      <c r="B9" s="36">
        <v>2022</v>
      </c>
      <c r="C9" s="47">
        <v>1782</v>
      </c>
      <c r="D9" s="47">
        <v>110</v>
      </c>
      <c r="E9" s="47">
        <v>88</v>
      </c>
      <c r="F9" s="47">
        <v>2</v>
      </c>
      <c r="G9" s="47">
        <v>200</v>
      </c>
      <c r="H9" s="48">
        <v>0.112</v>
      </c>
      <c r="I9" s="48">
        <v>0.26</v>
      </c>
      <c r="J9" s="16"/>
    </row>
    <row r="10" spans="1:13">
      <c r="A10" s="90"/>
      <c r="B10" s="36">
        <v>2023</v>
      </c>
      <c r="C10" s="47">
        <v>1805</v>
      </c>
      <c r="D10" s="47">
        <v>113</v>
      </c>
      <c r="E10" s="47">
        <v>74</v>
      </c>
      <c r="F10" s="47">
        <v>1</v>
      </c>
      <c r="G10" s="47">
        <v>188</v>
      </c>
      <c r="H10" s="48">
        <v>0.10415512465373961</v>
      </c>
      <c r="I10" s="48">
        <v>0.22327790973871733</v>
      </c>
      <c r="J10" s="16"/>
    </row>
    <row r="11" spans="1:13">
      <c r="A11" s="90"/>
      <c r="B11" s="62">
        <v>2024</v>
      </c>
      <c r="C11" s="36">
        <v>2132</v>
      </c>
      <c r="D11" s="36">
        <v>112</v>
      </c>
      <c r="E11" s="36">
        <v>87</v>
      </c>
      <c r="F11" s="36">
        <v>3</v>
      </c>
      <c r="G11" s="36">
        <v>202</v>
      </c>
      <c r="H11" s="48">
        <v>9.4746716697936204E-2</v>
      </c>
      <c r="I11" s="48">
        <v>0.23218390804597702</v>
      </c>
      <c r="J11" s="16"/>
    </row>
    <row r="12" spans="1:13">
      <c r="A12" s="91"/>
      <c r="B12" s="49">
        <v>2025</v>
      </c>
      <c r="C12" s="49">
        <v>2430</v>
      </c>
      <c r="D12" s="49">
        <v>104</v>
      </c>
      <c r="E12" s="49">
        <v>77</v>
      </c>
      <c r="F12" s="49">
        <v>3</v>
      </c>
      <c r="G12" s="49">
        <v>184</v>
      </c>
      <c r="H12" s="50">
        <v>7.5720164609053495E-2</v>
      </c>
      <c r="I12" s="50">
        <v>0.24764468371467024</v>
      </c>
      <c r="J12" s="16"/>
    </row>
    <row r="13" spans="1:13">
      <c r="A13" s="89" t="s">
        <v>89</v>
      </c>
      <c r="B13" s="47">
        <v>2019</v>
      </c>
      <c r="C13" s="36">
        <v>4381</v>
      </c>
      <c r="D13" s="36">
        <v>215</v>
      </c>
      <c r="E13" s="36">
        <v>323</v>
      </c>
      <c r="F13" s="36">
        <v>9</v>
      </c>
      <c r="G13" s="36">
        <v>547</v>
      </c>
      <c r="H13" s="48">
        <v>0.125</v>
      </c>
      <c r="I13" s="51">
        <v>0.59499999999999997</v>
      </c>
      <c r="J13" s="16"/>
    </row>
    <row r="14" spans="1:13">
      <c r="A14" s="90"/>
      <c r="B14" s="47">
        <v>2020</v>
      </c>
      <c r="C14" s="36">
        <v>5394</v>
      </c>
      <c r="D14" s="36">
        <v>209</v>
      </c>
      <c r="E14" s="36">
        <v>333</v>
      </c>
      <c r="F14" s="36">
        <v>7</v>
      </c>
      <c r="G14" s="36">
        <v>549</v>
      </c>
      <c r="H14" s="48">
        <v>0.10199999999999999</v>
      </c>
      <c r="I14" s="51">
        <v>0.58599999999999997</v>
      </c>
      <c r="J14" s="16"/>
    </row>
    <row r="15" spans="1:13">
      <c r="A15" s="90"/>
      <c r="B15" s="47">
        <v>2021</v>
      </c>
      <c r="C15" s="36">
        <v>4632</v>
      </c>
      <c r="D15" s="36">
        <v>185</v>
      </c>
      <c r="E15" s="36">
        <v>312</v>
      </c>
      <c r="F15" s="36">
        <v>4</v>
      </c>
      <c r="G15" s="36">
        <v>501</v>
      </c>
      <c r="H15" s="48">
        <v>0.108</v>
      </c>
      <c r="I15" s="51">
        <v>0.61099999999999999</v>
      </c>
      <c r="J15" s="16"/>
    </row>
    <row r="16" spans="1:13">
      <c r="A16" s="90"/>
      <c r="B16" s="36">
        <v>2022</v>
      </c>
      <c r="C16" s="47">
        <v>4109</v>
      </c>
      <c r="D16" s="47">
        <v>172</v>
      </c>
      <c r="E16" s="47">
        <v>302</v>
      </c>
      <c r="F16" s="47">
        <v>7</v>
      </c>
      <c r="G16" s="47">
        <v>481</v>
      </c>
      <c r="H16" s="48">
        <v>0.11700000000000001</v>
      </c>
      <c r="I16" s="51">
        <v>0.626</v>
      </c>
      <c r="J16" s="16"/>
    </row>
    <row r="17" spans="1:10">
      <c r="A17" s="90"/>
      <c r="B17" s="36">
        <v>2023</v>
      </c>
      <c r="C17" s="47">
        <v>4267</v>
      </c>
      <c r="D17" s="47">
        <v>197</v>
      </c>
      <c r="E17" s="47">
        <v>310</v>
      </c>
      <c r="F17" s="47">
        <v>4</v>
      </c>
      <c r="G17" s="47">
        <v>511</v>
      </c>
      <c r="H17" s="48">
        <v>0.11975626904148114</v>
      </c>
      <c r="I17" s="48">
        <v>0.60688836104513066</v>
      </c>
      <c r="J17" s="16"/>
    </row>
    <row r="18" spans="1:10">
      <c r="A18" s="90"/>
      <c r="B18" s="62">
        <v>2024</v>
      </c>
      <c r="C18" s="36">
        <v>4669</v>
      </c>
      <c r="D18" s="36">
        <v>188</v>
      </c>
      <c r="E18" s="36">
        <v>309</v>
      </c>
      <c r="F18" s="36">
        <v>7</v>
      </c>
      <c r="G18" s="36">
        <v>504</v>
      </c>
      <c r="H18" s="48">
        <v>0.10794602698650675</v>
      </c>
      <c r="I18" s="48">
        <v>0.57931034482758625</v>
      </c>
      <c r="J18" s="16"/>
    </row>
    <row r="19" spans="1:10">
      <c r="A19" s="90"/>
      <c r="B19" s="78">
        <v>2025</v>
      </c>
      <c r="C19" s="78">
        <v>5201</v>
      </c>
      <c r="D19" s="78">
        <v>174</v>
      </c>
      <c r="E19" s="78">
        <v>244</v>
      </c>
      <c r="F19" s="78">
        <v>2</v>
      </c>
      <c r="G19" s="78">
        <v>420</v>
      </c>
      <c r="H19" s="79">
        <v>8.0753701211305512E-2</v>
      </c>
      <c r="I19" s="79">
        <v>0.56527590847913867</v>
      </c>
      <c r="J19" s="16"/>
    </row>
    <row r="20" spans="1:10">
      <c r="A20" s="110" t="s">
        <v>90</v>
      </c>
      <c r="B20" s="47">
        <v>2019</v>
      </c>
      <c r="C20" s="36">
        <v>1264</v>
      </c>
      <c r="D20" s="36">
        <v>48</v>
      </c>
      <c r="E20" s="36">
        <v>86</v>
      </c>
      <c r="F20" s="36">
        <v>20</v>
      </c>
      <c r="G20" s="36">
        <v>154</v>
      </c>
      <c r="H20" s="48">
        <v>0.122</v>
      </c>
      <c r="I20" s="52">
        <v>0.16800000000000001</v>
      </c>
      <c r="J20" s="16"/>
    </row>
    <row r="21" spans="1:10">
      <c r="A21" s="110"/>
      <c r="B21" s="47">
        <v>2020</v>
      </c>
      <c r="C21" s="36">
        <v>1281</v>
      </c>
      <c r="D21" s="36">
        <v>41</v>
      </c>
      <c r="E21" s="36">
        <v>58</v>
      </c>
      <c r="F21" s="36">
        <v>21</v>
      </c>
      <c r="G21" s="36">
        <v>120</v>
      </c>
      <c r="H21" s="48">
        <v>9.4E-2</v>
      </c>
      <c r="I21" s="52">
        <v>0.128</v>
      </c>
      <c r="J21" s="16"/>
    </row>
    <row r="22" spans="1:10">
      <c r="A22" s="110"/>
      <c r="B22" s="47">
        <v>2021</v>
      </c>
      <c r="C22" s="36">
        <v>1127</v>
      </c>
      <c r="D22" s="36">
        <v>31</v>
      </c>
      <c r="E22" s="36">
        <v>51</v>
      </c>
      <c r="F22" s="36">
        <v>41</v>
      </c>
      <c r="G22" s="36">
        <v>123</v>
      </c>
      <c r="H22" s="48">
        <v>0.109</v>
      </c>
      <c r="I22" s="52">
        <v>0.15</v>
      </c>
      <c r="J22" s="16"/>
    </row>
    <row r="23" spans="1:10">
      <c r="A23" s="110"/>
      <c r="B23" s="36">
        <v>2022</v>
      </c>
      <c r="C23" s="47">
        <v>953</v>
      </c>
      <c r="D23" s="47">
        <v>17</v>
      </c>
      <c r="E23" s="47">
        <v>41</v>
      </c>
      <c r="F23" s="47">
        <v>29</v>
      </c>
      <c r="G23" s="47">
        <v>87</v>
      </c>
      <c r="H23" s="48">
        <v>9.0999999999999998E-2</v>
      </c>
      <c r="I23" s="52">
        <v>0.113</v>
      </c>
      <c r="J23" s="16"/>
    </row>
    <row r="24" spans="1:10">
      <c r="A24" s="110"/>
      <c r="B24" s="36">
        <v>2023</v>
      </c>
      <c r="C24" s="47">
        <v>1082</v>
      </c>
      <c r="D24" s="47">
        <v>33</v>
      </c>
      <c r="E24" s="47">
        <v>58</v>
      </c>
      <c r="F24" s="47">
        <v>52</v>
      </c>
      <c r="G24" s="47">
        <v>143</v>
      </c>
      <c r="H24" s="48">
        <v>0.13216266173752311</v>
      </c>
      <c r="I24" s="48">
        <v>0.16983372921615203</v>
      </c>
      <c r="J24" s="16"/>
    </row>
    <row r="25" spans="1:10" s="13" customFormat="1">
      <c r="A25" s="110"/>
      <c r="B25" s="62">
        <v>2024</v>
      </c>
      <c r="C25" s="36">
        <v>1412</v>
      </c>
      <c r="D25" s="36">
        <v>39</v>
      </c>
      <c r="E25" s="36">
        <v>54</v>
      </c>
      <c r="F25" s="36">
        <v>71</v>
      </c>
      <c r="G25" s="36">
        <v>164</v>
      </c>
      <c r="H25" s="48">
        <v>0.11614730878186968</v>
      </c>
      <c r="I25" s="48">
        <v>0.18850574712643678</v>
      </c>
      <c r="J25" s="63"/>
    </row>
    <row r="26" spans="1:10" s="13" customFormat="1">
      <c r="A26" s="110"/>
      <c r="B26" s="49">
        <v>2025</v>
      </c>
      <c r="C26" s="49">
        <v>1645</v>
      </c>
      <c r="D26" s="49">
        <v>27</v>
      </c>
      <c r="E26" s="49">
        <v>41</v>
      </c>
      <c r="F26" s="49">
        <v>71</v>
      </c>
      <c r="G26" s="49">
        <v>139</v>
      </c>
      <c r="H26" s="50">
        <v>8.4498480243161089E-2</v>
      </c>
      <c r="I26" s="50">
        <v>0.18707940780619112</v>
      </c>
      <c r="J26" s="63"/>
    </row>
    <row r="27" spans="1:10" s="13" customFormat="1">
      <c r="A27" s="20"/>
      <c r="B27" s="21"/>
      <c r="C27" s="21"/>
      <c r="D27" s="21"/>
      <c r="E27" s="21"/>
      <c r="F27" s="21"/>
      <c r="G27" s="21"/>
      <c r="H27" s="21"/>
      <c r="I27" s="21"/>
    </row>
    <row r="28" spans="1:10" s="13" customFormat="1" ht="42.95" customHeight="1">
      <c r="A28" s="92" t="s">
        <v>76</v>
      </c>
      <c r="B28" s="93"/>
      <c r="C28" s="93"/>
      <c r="D28" s="93"/>
      <c r="E28" s="93"/>
      <c r="F28" s="94"/>
    </row>
    <row r="29" spans="1:10" s="13" customFormat="1" ht="66" customHeight="1">
      <c r="A29" s="92" t="s">
        <v>77</v>
      </c>
      <c r="B29" s="93"/>
      <c r="C29" s="93"/>
      <c r="D29" s="93"/>
      <c r="E29" s="93"/>
      <c r="F29" s="94"/>
    </row>
    <row r="30" spans="1:10" s="13" customFormat="1" ht="22.5" customHeight="1">
      <c r="A30" s="92"/>
      <c r="B30" s="93"/>
      <c r="C30" s="93"/>
      <c r="D30" s="93"/>
      <c r="E30" s="93"/>
      <c r="F30" s="94"/>
    </row>
    <row r="31" spans="1:10">
      <c r="A31" s="7" t="s">
        <v>51</v>
      </c>
      <c r="B31" s="5"/>
      <c r="C31" s="5"/>
      <c r="D31" s="5"/>
      <c r="E31" s="5"/>
      <c r="F31" s="5"/>
      <c r="G31" s="5"/>
      <c r="H31" s="5"/>
      <c r="I31" s="5"/>
    </row>
    <row r="32" spans="1:10" s="12" customFormat="1">
      <c r="A32" s="14"/>
    </row>
  </sheetData>
  <mergeCells count="11">
    <mergeCell ref="H4:I4"/>
    <mergeCell ref="A1:F1"/>
    <mergeCell ref="A28:F28"/>
    <mergeCell ref="A29:F29"/>
    <mergeCell ref="A30:F30"/>
    <mergeCell ref="A3:D3"/>
    <mergeCell ref="D4:G4"/>
    <mergeCell ref="A4:C4"/>
    <mergeCell ref="A20:A26"/>
    <mergeCell ref="A13:A19"/>
    <mergeCell ref="A6:A12"/>
  </mergeCells>
  <hyperlinks>
    <hyperlink ref="A31" location="Contents!A1" display="Back to contents" xr:uid="{F0CDECD0-50D0-44F4-915E-6E47DB4ABE8A}"/>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154FD-D84C-4C71-8386-758DDB615935}">
  <dimension ref="A1:K37"/>
  <sheetViews>
    <sheetView showGridLines="0" zoomScaleNormal="100" workbookViewId="0"/>
  </sheetViews>
  <sheetFormatPr defaultRowHeight="14.45"/>
  <cols>
    <col min="1" max="1" width="54.140625" customWidth="1"/>
    <col min="2" max="2" width="16.140625" customWidth="1"/>
    <col min="3" max="3" width="19.85546875" customWidth="1"/>
    <col min="4" max="5" width="16.140625" customWidth="1"/>
    <col min="6" max="6" width="25.140625" customWidth="1"/>
    <col min="7" max="7" width="12.42578125" customWidth="1"/>
    <col min="10" max="10" width="15.5703125" bestFit="1" customWidth="1"/>
  </cols>
  <sheetData>
    <row r="1" spans="1:11" ht="18.600000000000001">
      <c r="A1" s="22" t="s">
        <v>94</v>
      </c>
    </row>
    <row r="3" spans="1:11">
      <c r="A3" s="1" t="s">
        <v>95</v>
      </c>
      <c r="H3" s="32"/>
    </row>
    <row r="4" spans="1:11" ht="30" customHeight="1">
      <c r="A4" s="77" t="s">
        <v>96</v>
      </c>
      <c r="B4" s="77" t="s">
        <v>55</v>
      </c>
      <c r="C4" s="77" t="s">
        <v>56</v>
      </c>
      <c r="D4" s="77" t="s">
        <v>57</v>
      </c>
      <c r="E4" s="77" t="s">
        <v>58</v>
      </c>
      <c r="F4" s="69" t="s">
        <v>97</v>
      </c>
      <c r="G4" s="26"/>
      <c r="H4" s="26"/>
    </row>
    <row r="5" spans="1:11">
      <c r="A5" s="111" t="s">
        <v>98</v>
      </c>
      <c r="B5" s="23">
        <v>2019</v>
      </c>
      <c r="C5" s="23">
        <v>29</v>
      </c>
      <c r="D5" s="23">
        <v>6</v>
      </c>
      <c r="E5" s="24">
        <v>0.20689655172413793</v>
      </c>
      <c r="F5" s="24">
        <v>4.0525057815130029E-2</v>
      </c>
      <c r="G5" s="28"/>
      <c r="H5" s="26"/>
    </row>
    <row r="6" spans="1:11">
      <c r="A6" s="111"/>
      <c r="B6" s="23">
        <v>2020</v>
      </c>
      <c r="C6" s="23">
        <v>47</v>
      </c>
      <c r="D6" s="23">
        <v>13</v>
      </c>
      <c r="E6" s="24">
        <v>0.27659574468085107</v>
      </c>
      <c r="F6" s="24">
        <v>6.8133647245343931E-2</v>
      </c>
      <c r="G6" s="29"/>
      <c r="H6" s="26"/>
    </row>
    <row r="7" spans="1:11">
      <c r="A7" s="111"/>
      <c r="B7" s="23">
        <v>2021</v>
      </c>
      <c r="C7" s="23">
        <v>30</v>
      </c>
      <c r="D7" s="23">
        <v>11</v>
      </c>
      <c r="E7" s="24">
        <v>0.36666666666666664</v>
      </c>
      <c r="F7" s="24">
        <v>6.9772598346016387E-2</v>
      </c>
      <c r="G7" s="29"/>
      <c r="H7" s="26"/>
    </row>
    <row r="8" spans="1:11">
      <c r="A8" s="111"/>
      <c r="B8" s="23">
        <v>2022</v>
      </c>
      <c r="C8" s="23">
        <v>22</v>
      </c>
      <c r="D8" s="23">
        <v>6</v>
      </c>
      <c r="E8" s="24">
        <v>0.27272727272727271</v>
      </c>
      <c r="F8" s="24">
        <v>3.5148620249524393E-2</v>
      </c>
      <c r="G8" s="29"/>
      <c r="H8" s="26"/>
    </row>
    <row r="9" spans="1:11">
      <c r="A9" s="111"/>
      <c r="B9" s="23">
        <v>2023</v>
      </c>
      <c r="C9" s="23">
        <v>16</v>
      </c>
      <c r="D9" s="23">
        <v>8</v>
      </c>
      <c r="E9" s="24">
        <v>0.5</v>
      </c>
      <c r="F9" s="24">
        <v>4.9920344922960685E-2</v>
      </c>
      <c r="G9" s="29"/>
      <c r="H9" s="26"/>
    </row>
    <row r="10" spans="1:11">
      <c r="A10" s="111"/>
      <c r="B10" s="75">
        <v>2024</v>
      </c>
      <c r="C10" s="75">
        <v>21</v>
      </c>
      <c r="D10" s="75">
        <v>11</v>
      </c>
      <c r="E10" s="76">
        <v>0.52380952380952384</v>
      </c>
      <c r="F10" s="76">
        <v>6.9238272276289273E-2</v>
      </c>
      <c r="G10" s="29"/>
      <c r="H10" s="26"/>
      <c r="I10" s="38"/>
      <c r="J10" s="68"/>
      <c r="K10" s="38"/>
    </row>
    <row r="11" spans="1:11">
      <c r="A11" s="111"/>
      <c r="B11" s="25">
        <v>2025</v>
      </c>
      <c r="C11" s="25">
        <v>18</v>
      </c>
      <c r="D11" s="25">
        <v>8</v>
      </c>
      <c r="E11" s="27">
        <v>0.44444444444444442</v>
      </c>
      <c r="F11" s="27">
        <v>4.7849436404234731E-2</v>
      </c>
      <c r="G11" s="29"/>
      <c r="H11" s="26"/>
      <c r="I11" s="38"/>
      <c r="J11" s="68"/>
      <c r="K11" s="38"/>
    </row>
    <row r="12" spans="1:11" ht="14.1" customHeight="1">
      <c r="A12" s="111" t="s">
        <v>99</v>
      </c>
      <c r="B12" s="23">
        <v>2019</v>
      </c>
      <c r="C12" s="23">
        <v>42</v>
      </c>
      <c r="D12" s="23">
        <v>9</v>
      </c>
      <c r="E12" s="24">
        <v>0.214</v>
      </c>
      <c r="F12" s="24">
        <v>4.8119137848134173E-2</v>
      </c>
      <c r="G12" s="26"/>
      <c r="H12" s="26"/>
    </row>
    <row r="13" spans="1:11">
      <c r="A13" s="111"/>
      <c r="B13" s="23">
        <v>2020</v>
      </c>
      <c r="C13" s="23">
        <v>47</v>
      </c>
      <c r="D13" s="23">
        <v>12</v>
      </c>
      <c r="E13" s="24">
        <v>0.255</v>
      </c>
      <c r="F13" s="24">
        <v>5.8568621897624733E-2</v>
      </c>
    </row>
    <row r="14" spans="1:11">
      <c r="A14" s="111"/>
      <c r="B14" s="23">
        <v>2021</v>
      </c>
      <c r="C14" s="23">
        <v>32</v>
      </c>
      <c r="D14" s="23">
        <v>9</v>
      </c>
      <c r="E14" s="24">
        <v>0.28100000000000003</v>
      </c>
      <c r="F14" s="24">
        <v>4.5456338992169325E-2</v>
      </c>
    </row>
    <row r="15" spans="1:11">
      <c r="A15" s="111"/>
      <c r="B15" s="23">
        <v>2022</v>
      </c>
      <c r="C15" s="23">
        <v>26</v>
      </c>
      <c r="D15" s="23">
        <v>7</v>
      </c>
      <c r="E15" s="24">
        <v>0.26900000000000002</v>
      </c>
      <c r="F15" s="24">
        <v>3.5625096905011658E-2</v>
      </c>
    </row>
    <row r="16" spans="1:11">
      <c r="A16" s="111"/>
      <c r="B16" s="23">
        <v>2023</v>
      </c>
      <c r="C16" s="23">
        <v>21</v>
      </c>
      <c r="D16" s="23">
        <v>10</v>
      </c>
      <c r="E16" s="24">
        <v>0.47619047619047616</v>
      </c>
      <c r="F16" s="24">
        <v>6.227237073212695E-2</v>
      </c>
    </row>
    <row r="17" spans="1:11" ht="15" customHeight="1">
      <c r="A17" s="111"/>
      <c r="B17" s="75">
        <v>2024</v>
      </c>
      <c r="C17" s="75">
        <v>26</v>
      </c>
      <c r="D17" s="75">
        <v>14</v>
      </c>
      <c r="E17" s="76">
        <v>0.53846153846153844</v>
      </c>
      <c r="F17" s="76">
        <v>7.454052323972167E-2</v>
      </c>
      <c r="G17" s="26"/>
      <c r="I17" s="38"/>
      <c r="J17" s="68"/>
      <c r="K17" s="38"/>
    </row>
    <row r="18" spans="1:11" ht="15" customHeight="1">
      <c r="A18" s="111"/>
      <c r="B18" s="25">
        <v>2025</v>
      </c>
      <c r="C18" s="25">
        <v>33</v>
      </c>
      <c r="D18" s="25">
        <v>9</v>
      </c>
      <c r="E18" s="30">
        <v>0.27272727272727271</v>
      </c>
      <c r="F18" s="30">
        <v>5.2316574101273987E-2</v>
      </c>
      <c r="G18" s="26"/>
      <c r="I18" s="38"/>
      <c r="J18" s="68"/>
      <c r="K18" s="38"/>
    </row>
    <row r="19" spans="1:11" ht="19.5" customHeight="1">
      <c r="A19" s="111" t="s">
        <v>100</v>
      </c>
      <c r="B19" s="23">
        <v>2019</v>
      </c>
      <c r="C19" s="23">
        <v>2</v>
      </c>
      <c r="D19" s="23">
        <v>1</v>
      </c>
      <c r="E19" s="24">
        <v>0.5</v>
      </c>
      <c r="F19" s="24">
        <v>1.0155507652011441E-2</v>
      </c>
    </row>
    <row r="20" spans="1:11">
      <c r="A20" s="111"/>
      <c r="B20" s="23">
        <v>2020</v>
      </c>
      <c r="C20" s="23">
        <v>9</v>
      </c>
      <c r="D20" s="23">
        <v>7</v>
      </c>
      <c r="E20" s="24">
        <v>0.77777777777777779</v>
      </c>
      <c r="F20" s="24">
        <v>4.0694862900643794E-2</v>
      </c>
    </row>
    <row r="21" spans="1:11">
      <c r="A21" s="111"/>
      <c r="B21" s="23">
        <v>2021</v>
      </c>
      <c r="C21" s="23">
        <v>3</v>
      </c>
      <c r="D21" s="23">
        <v>1</v>
      </c>
      <c r="E21" s="24">
        <v>0.33333333333333331</v>
      </c>
      <c r="F21" s="24">
        <v>1.1760192719254929E-2</v>
      </c>
    </row>
    <row r="22" spans="1:11">
      <c r="A22" s="111"/>
      <c r="B22" s="23">
        <v>2022</v>
      </c>
      <c r="C22" s="23">
        <v>3</v>
      </c>
      <c r="D22" s="23">
        <v>1</v>
      </c>
      <c r="E22" s="24">
        <v>0.33333333333333331</v>
      </c>
      <c r="F22" s="24">
        <v>3.6814760218857761E-3</v>
      </c>
    </row>
    <row r="23" spans="1:11">
      <c r="A23" s="111"/>
      <c r="B23" s="23">
        <v>2023</v>
      </c>
      <c r="C23" s="23">
        <v>2</v>
      </c>
      <c r="D23" s="23">
        <v>1</v>
      </c>
      <c r="E23" s="24">
        <v>0.5</v>
      </c>
      <c r="F23" s="24">
        <v>1.104330133611736E-2</v>
      </c>
    </row>
    <row r="24" spans="1:11" ht="15" customHeight="1">
      <c r="A24" s="111"/>
      <c r="B24" s="75">
        <v>2024</v>
      </c>
      <c r="C24" s="75">
        <v>1</v>
      </c>
      <c r="D24" s="75">
        <v>1</v>
      </c>
      <c r="E24" s="76">
        <v>1</v>
      </c>
      <c r="F24" s="76">
        <v>3.6483777792033207E-3</v>
      </c>
      <c r="I24" s="38"/>
      <c r="J24" s="68"/>
      <c r="K24" s="38"/>
    </row>
    <row r="25" spans="1:11" ht="15" customHeight="1">
      <c r="A25" s="111"/>
      <c r="B25" s="25">
        <v>2025</v>
      </c>
      <c r="C25" s="25">
        <v>3</v>
      </c>
      <c r="D25" s="25">
        <v>2</v>
      </c>
      <c r="E25" s="30">
        <v>0.66666666666666663</v>
      </c>
      <c r="F25" s="30">
        <v>1.5857077965134352E-2</v>
      </c>
      <c r="I25" s="38"/>
      <c r="J25" s="68"/>
      <c r="K25" s="38"/>
    </row>
    <row r="26" spans="1:11" ht="16.5" customHeight="1">
      <c r="A26" t="s">
        <v>101</v>
      </c>
    </row>
    <row r="27" spans="1:11">
      <c r="A27" s="3" t="s">
        <v>51</v>
      </c>
      <c r="J27" s="68"/>
    </row>
    <row r="37" spans="1:1">
      <c r="A37" s="31"/>
    </row>
  </sheetData>
  <mergeCells count="3">
    <mergeCell ref="A19:A25"/>
    <mergeCell ref="A12:A18"/>
    <mergeCell ref="A5:A11"/>
  </mergeCells>
  <hyperlinks>
    <hyperlink ref="A27" location="Contents!A1" display="Back to contents" xr:uid="{4ACC41A9-3FA1-4F0B-B798-297B468E2925}"/>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a10200da77aa38ee28732a5cdd9fed87">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af627f665a6548b65e8ea30ee9b1739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2UR2JEMRQQKY-250285738-2259</_dlc_DocId>
    <TaxCatchAll xmlns="bd604085-7b31-4878-81a5-3e221aec4e65" xsi:nil="true"/>
    <_dlc_DocIdUrl xmlns="bd604085-7b31-4878-81a5-3e221aec4e65">
      <Url>https://nhmrc.sharepoint.com/teams/intranetforms/_layouts/15/DocIdRedir.aspx?ID=2UR2JEMRQQKY-250285738-2259</Url>
      <Description>2UR2JEMRQQKY-250285738-2259</Description>
    </_dlc_DocIdUrl>
    <lcf76f155ced4ddcb4097134ff3c332f xmlns="b8589c8f-4227-454d-9628-8583f4d563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D3B8D1-5F46-44A3-A91E-80E602FD7E2A}"/>
</file>

<file path=customXml/itemProps2.xml><?xml version="1.0" encoding="utf-8"?>
<ds:datastoreItem xmlns:ds="http://schemas.openxmlformats.org/officeDocument/2006/customXml" ds:itemID="{89ADCC0D-79B7-4C10-BB89-4A5AC8352577}"/>
</file>

<file path=customXml/itemProps3.xml><?xml version="1.0" encoding="utf-8"?>
<ds:datastoreItem xmlns:ds="http://schemas.openxmlformats.org/officeDocument/2006/customXml" ds:itemID="{253D02C8-E505-45CB-BD62-0F04FD507AF5}"/>
</file>

<file path=customXml/itemProps4.xml><?xml version="1.0" encoding="utf-8"?>
<ds:datastoreItem xmlns:ds="http://schemas.openxmlformats.org/officeDocument/2006/customXml" ds:itemID="{0D73A9A0-5415-4C8C-A3C4-DDED914A9A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Ideas Grants outcomes data</dc:title>
  <dc:subject/>
  <dc:creator>James Li</dc:creator>
  <cp:keywords/>
  <dc:description/>
  <cp:lastModifiedBy/>
  <cp:revision/>
  <dcterms:created xsi:type="dcterms:W3CDTF">2023-06-23T01:14:00Z</dcterms:created>
  <dcterms:modified xsi:type="dcterms:W3CDTF">2025-12-21T23:22:06Z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2023-06-23T06:08:44Z</vt:lpwstr>
  </property>
  <property fmtid="{D5CDD505-2E9C-101B-9397-08002B2CF9AE}" pid="4" name="MSIP_Label_9a5e7792-7543-4db2-bcc9-9caeff0b8eb1_Method">
    <vt:lpwstr>Privileged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5654ca79-fe77-4381-8f6b-207be59c2614</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2be31173-42d7-4c27-8d03-653a79861004</vt:lpwstr>
  </property>
  <property fmtid="{D5CDD505-2E9C-101B-9397-08002B2CF9AE}" pid="11" name="MediaServiceImageTags">
    <vt:lpwstr/>
  </property>
</Properties>
</file>