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filterPrivacy="1" codeName="ThisWorkbook" defaultThemeVersion="124226"/>
  <xr:revisionPtr revIDLastSave="0" documentId="8_{FB69EF12-D101-4D96-AA53-740A3C0BF607}" xr6:coauthVersionLast="47" xr6:coauthVersionMax="47" xr10:uidLastSave="{00000000-0000-0000-0000-000000000000}"/>
  <bookViews>
    <workbookView xWindow="2688" yWindow="2688" windowWidth="17280" windowHeight="9960" tabRatio="849" firstSheet="2"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TCR-ATSIH" sheetId="191" r:id="rId9"/>
    <sheet name="NHMRC-GACD" sheetId="192" r:id="rId10"/>
    <sheet name="TCR-EOC" sheetId="193" r:id="rId11"/>
  </sheets>
  <definedNames>
    <definedName name="_xlnm._FilterDatabase" localSheetId="5" hidden="1">'Chief Investigators'!$A$1:$D$1</definedName>
    <definedName name="_xlnm._FilterDatabase" localSheetId="4" hidden="1">'Fields of Research'!$A$1:$G$1</definedName>
    <definedName name="_xlnm._FilterDatabase" localSheetId="3" hidden="1">'GRANTS DATA'!$A$1:$Z$10</definedName>
    <definedName name="_xlnm._FilterDatabase" localSheetId="6" hidden="1">Institutions!$A$1:$H$47</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20" l="1"/>
  <c r="F6" i="120"/>
  <c r="E6" i="120"/>
  <c r="D6" i="120"/>
  <c r="B21" i="190" l="1"/>
  <c r="B19" i="190"/>
</calcChain>
</file>

<file path=xl/sharedStrings.xml><?xml version="1.0" encoding="utf-8"?>
<sst xmlns="http://schemas.openxmlformats.org/spreadsheetml/2006/main" count="1656" uniqueCount="730">
  <si>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</si>
  <si>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https://www.datacommissioner.gov.au/support/resources/guide-metadata-attributes</t>
  </si>
  <si>
    <t>Core Attributes</t>
  </si>
  <si>
    <t>Metadata</t>
  </si>
  <si>
    <t>Identifier</t>
  </si>
  <si>
    <t>Summary-of-result-2026-app-round</t>
  </si>
  <si>
    <t>Title</t>
  </si>
  <si>
    <t>Summary of the results of the NHMRC 2026 Grant Application Round</t>
  </si>
  <si>
    <t>Description</t>
  </si>
  <si>
    <t>This dataset provides details of health and medical research grants awarded by the National Health and Medical Research Council (NHMRC). It includes a summary of results for the 2026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</si>
  <si>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</si>
  <si>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</si>
  <si>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</si>
  <si>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</si>
  <si>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</si>
  <si>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</si>
  <si>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</si>
  <si>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</si>
  <si>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</si>
  <si>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</si>
  <si>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</si>
  <si>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</si>
  <si>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</si>
  <si>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</si>
  <si>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</si>
  <si>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</si>
  <si>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</si>
  <si>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</si>
  <si>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</si>
  <si>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</si>
  <si>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</si>
  <si>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</si>
  <si>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</si>
  <si>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</si>
  <si>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</si>
  <si>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</si>
  <si>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</si>
  <si>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</si>
  <si>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</si>
  <si>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</si>
  <si>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</si>
  <si>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</si>
  <si>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</si>
  <si>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</si>
  <si>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</si>
  <si>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</si>
  <si>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</si>
  <si>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</si>
  <si>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</si>
  <si>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</si>
  <si>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</si>
  <si>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</si>
  <si>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</si>
  <si>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</si>
  <si>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</si>
  <si>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</si>
  <si>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</si>
  <si>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</si>
  <si>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</si>
  <si>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</si>
  <si>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</si>
  <si>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</si>
  <si>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</si>
  <si>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</si>
  <si>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</si>
  <si>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</si>
  <si>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</si>
  <si>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</si>
  <si>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</si>
  <si>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</si>
  <si>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</si>
  <si>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</si>
  <si>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ROR ID:</t>
  </si>
  <si>
    <t>A ROR iD is a unique identifier assigned by Research Organisation Registry (ROR) which is a global, community-led registry of open persistent identifiers for research and funding organisations.</t>
  </si>
  <si>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</si>
  <si>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</si>
  <si>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</si>
  <si>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</si>
  <si>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</si>
  <si>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</si>
  <si>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</si>
  <si>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</si>
  <si>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</si>
  <si>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</si>
  <si>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</si>
  <si>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</si>
  <si>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</si>
  <si>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</si>
  <si>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</si>
  <si>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</si>
  <si>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</si>
  <si>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</si>
  <si>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</si>
  <si>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</si>
  <si>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</si>
  <si>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</si>
  <si>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</si>
  <si>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</si>
  <si>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</si>
  <si>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</si>
  <si>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</si>
  <si>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</si>
  <si>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</si>
  <si>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</si>
  <si>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</si>
  <si>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</si>
  <si>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</si>
  <si>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</si>
  <si>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</si>
  <si>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</si>
  <si>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</si>
  <si>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</si>
  <si>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</si>
  <si>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</si>
  <si>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</si>
  <si>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</si>
  <si>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</si>
  <si>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</si>
  <si>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</si>
  <si>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</si>
  <si>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</si>
  <si>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</si>
  <si>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</si>
  <si>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</si>
  <si>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</si>
  <si>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</si>
  <si>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</si>
  <si>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</si>
  <si>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2026 outcomes summary</t>
  </si>
  <si>
    <t>GO ID</t>
  </si>
  <si>
    <t>Grant Opportunity Name</t>
  </si>
  <si>
    <t>Date Announced</t>
  </si>
  <si>
    <t>Number of Applications</t>
  </si>
  <si>
    <t>Number Funded</t>
  </si>
  <si>
    <t>Funded Rate</t>
  </si>
  <si>
    <t>Total amount awarded</t>
  </si>
  <si>
    <t>GO7732</t>
  </si>
  <si>
    <t>2025 Targeted Call for Research (TCR) into Aboriginal and Torres Strait Islander Health – Addressing Violence for Safer Families and Communities</t>
  </si>
  <si>
    <t>GO7657</t>
  </si>
  <si>
    <t>2025 NHMRC-GACD Strengthening Health Systems</t>
  </si>
  <si>
    <t>GO7773</t>
  </si>
  <si>
    <t>2025 Targeted Call for Research (TCR) into Early-Onset Cancer</t>
  </si>
  <si>
    <r>
      <t>Total for Competitive Grants</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</si>
  <si>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Excludes two additional Ideas Grants worth a total of $2,952,449.88 that were announced on 6 March 2026 (2046422 and 2048252)</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</si>
  <si>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</si>
  <si>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</si>
  <si>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</si>
  <si>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</si>
  <si>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</si>
  <si>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</si>
  <si>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</si>
  <si>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</si>
  <si>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</si>
  <si>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</si>
  <si>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</si>
  <si>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</si>
  <si>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</si>
  <si>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Administering Institution ROR ID</t>
  </si>
  <si>
    <t>Participating Institutions</t>
  </si>
  <si>
    <t>Involve International Collaboration Y/N?</t>
  </si>
  <si>
    <t>Collaborating Countries</t>
  </si>
  <si>
    <t>Grant Start Date</t>
  </si>
  <si>
    <t>Grant End Date</t>
  </si>
  <si>
    <t>Broad Research Area</t>
  </si>
  <si>
    <t>Fields of Research</t>
  </si>
  <si>
    <t>Research Keywords</t>
  </si>
  <si>
    <t>Plain Description</t>
  </si>
  <si>
    <t>Assoc Prof Branka Grubor-Bauk</t>
  </si>
  <si>
    <t>0000-0002-4642-105X</t>
  </si>
  <si>
    <t>Assoc Prof Branka Grubor-Bauk | Dr Makutiro Masavuli | Prof Jens Bukh</t>
  </si>
  <si>
    <t>Ideas Grants</t>
  </si>
  <si>
    <t>2025 Ideas Grants</t>
  </si>
  <si>
    <t>GO7599</t>
  </si>
  <si>
    <t>Is antigen design the missing link to broad and durable HCV immunity?</t>
  </si>
  <si>
    <t>The University of Adelaide</t>
  </si>
  <si>
    <t>SA</t>
  </si>
  <si>
    <t>University</t>
  </si>
  <si>
    <t>https://ror.org/00892tw58</t>
  </si>
  <si>
    <t>The University of Adelaide | University of Copenhagen | University of New South Wales</t>
  </si>
  <si>
    <t>Yes</t>
  </si>
  <si>
    <t>Australia | Denmark</t>
  </si>
  <si>
    <t>Basic Science Research</t>
  </si>
  <si>
    <t xml:space="preserve">BIOMEDICAL AND CLINICAL SCIENCES | Medical biotechnology | Nanomedicine_x000D_
BIOMEDICAL AND CLINICAL SCIENCES | Medical microbiology | Medical virology </t>
  </si>
  <si>
    <t>vaccine design | vaccine strategy | hepatitis c virus | antibody | messenger rna (mrna)</t>
  </si>
  <si>
    <t>This research aims to evaluate a new mRNA-based vaccine designed to prevent hepatitis C, a virus that causes severe liver disease. The vaccine works by training the immune system to recognise and combat multiple strains of the virus. Using advanced laboratory and animal models that closely reflect how humans respond to infection, we will test how well the vaccine works and how long the protection lasts. This study could lead to a safe and effective hepatitis C vaccine for global use.</t>
  </si>
  <si>
    <t xml:space="preserve"> </t>
  </si>
  <si>
    <t>Dr Timothy English</t>
  </si>
  <si>
    <t>Dr Timothy English | Mr Glenn Miller | Prof Lisa Wood | Ms Nuala Fogarty | Sarah Carter | Jennifer Vanos | Dr Jem Cheng | Mr Matthew Larkin | Jon Swain | Mr Alejandro Vasquez-Hernandez</t>
  </si>
  <si>
    <t>Co-designing mobile cooling hubs to protect people experiencing homelessness from extreme heat</t>
  </si>
  <si>
    <t>University of Sydney</t>
  </si>
  <si>
    <t>NSW</t>
  </si>
  <si>
    <t>https://ror.org/0384j8v12</t>
  </si>
  <si>
    <t>The University of Notre Dame Australia | University of Sydney | La Trobe University</t>
  </si>
  <si>
    <t>No</t>
  </si>
  <si>
    <t>Australia</t>
  </si>
  <si>
    <t>Public Health Research</t>
  </si>
  <si>
    <t>ENVIRONMENTAL SCIENCES | Climate change impacts and adaptation | Ecological impacts of climate change and ecological adaptation_x000D_
HEALTH SCIENCES | Public health | Health equity_x000D_
HEALTH SCIENCES | Health services and systems | Health and community services</t>
  </si>
  <si>
    <t>heat stress | climate change adaption | environmental health | public health | social justice</t>
  </si>
  <si>
    <t>Our project aims to co-design &amp; co-evaluate mobile cooling hubs to protect people experiencing homelessness from extreme heat. By testing hub features, locations, &amp; promotion strategies with stakeholders &amp; people with lived experience of homelessness, we anticipate higher usage than current public cooling responses. The goal is to create a Mobile Cooling Hub Blueprint to guide national and global scale-up to reduce heat-related hospitalisations among people experiencing homelessness.</t>
  </si>
  <si>
    <t>Prof Marcia Langton</t>
  </si>
  <si>
    <t>0000-0002-1398-7524</t>
  </si>
  <si>
    <t>Prof Marcia Langton | Prof Catherine Chamberlain | Prof Sandra Eades | Prof Sean Taylor | Dr Kristen Smith | Prof Rhonda Marriott | Dr Jacynta Krakouer | Dr Kimberley Jones | Dr Amalia Karahalios | Dr Andrea Clarke</t>
  </si>
  <si>
    <t>Targeted Calls for Research</t>
  </si>
  <si>
    <t>Targeted Call for Research (TCR) into Aboriginal and Torres Strait Islander Health – Addressing Violence for Safer Families and Communities</t>
  </si>
  <si>
    <t>From Harm to Healing: Strength-Based Approaches to Family Violence for Aboriginal and Torres Strait Islander peoples.</t>
  </si>
  <si>
    <t>University of Melbourne</t>
  </si>
  <si>
    <t>VIC</t>
  </si>
  <si>
    <t>https://ror.org/01ej9dk98</t>
  </si>
  <si>
    <t>INDIGENOUS STUDIES | Aboriginal and Torres Strait Islander health and wellbeing | Aboriginal and Torres Strait Islander public health and wellbeing</t>
  </si>
  <si>
    <t>aboriginal health | domestic violence | safety | alcohol and behaviour | community participation</t>
  </si>
  <si>
    <t xml:space="preserve">This Aboriginal-led project will apply data sovereignty protocols to: improve understanding of child removals due to family violence; develop an accessible ‘map’ of evidence to prevent and reduce impacts of family violence; co-design a toolkit for community services to plan, implement and evaluate innovative community-led programs; and implement the novel Baby Coming You Ready Tool with community services to increase identification and support women experiencing family violence in pregnancy. </t>
  </si>
  <si>
    <t>Prof Faye McMillan AM</t>
  </si>
  <si>
    <t>0000-0002-9441-7805</t>
  </si>
  <si>
    <t>Prof Faye McMillan AM | Assoc Prof Jessica Biles | Dr Shanna Fealy | Prof Rhonda Wilson | Assoc Prof Brett Biles | Dr Oliver Higgins | Mr Troy Pietsch | Dr Rashidul Alam Mahumud | Mr Luke Marks</t>
  </si>
  <si>
    <t>Unsafe Workplaces, Unsafe Care: Addressing Structural Violence in Regional New South Wales Health Services</t>
  </si>
  <si>
    <t>Charles Sturt University</t>
  </si>
  <si>
    <t>https://ror.org/00wfvh315</t>
  </si>
  <si>
    <t>RMIT University | Western NSW Local Health District | Ambulance Service NSW | University of Technology Sydney | University of Sydney | Aboriginal Health Services | University of New South Wales | Charles Sturt University</t>
  </si>
  <si>
    <t>Health Services Research</t>
  </si>
  <si>
    <t>HEALTH SCIENCES | Nursing | Nursing workforce_x000D_
INDIGENOUS STUDIES | Aboriginal and Torres Strait Islander sciences | Aboriginal and Torres Strait Islander innovation</t>
  </si>
  <si>
    <t>aboriginal | access to health care | social and cultural issues | rural workforce | health professionals</t>
  </si>
  <si>
    <t>Despite national commitments, many Aboriginal and Torres Strait Islander health professionals still face unsafe workplaces shaped by colonial legacies. The Unsafe Workplaces, Unsafe Care project aims to improve cultural safety through governance, manager training, and peer support. Delivered in partnership with health services across regional NSW, it supports national goals to address violence against Aboriginal and Torres Strait Islander healthcare workers.</t>
  </si>
  <si>
    <t>Dr Tilahun Nigatu Haregu</t>
  </si>
  <si>
    <t>0000-0002-8797-0469</t>
  </si>
  <si>
    <t>Dr Tilahun Nigatu Haregu | Assoc Prof Peter Delobelle | Josephine Birungi | Prof Brian Oldenburg | Emer Prof Naomi Levitt | Moffat Nyirenda | Prof Lara Fairall | Mr Mathias Akugizibwe | Dr Darcelle Schouw | Dr Levicatus Mugenyi</t>
  </si>
  <si>
    <t>International Collaborations</t>
  </si>
  <si>
    <t>NHMRC-Global Alliance for Chronic Diseases (GACD)</t>
  </si>
  <si>
    <t>Strengthening Integrated Care Pathways to Improve Chronic Disease Outcomes in Primary Healthcare Systems in Africa (STRIDES): A Type 2 Hybrid Effectiveness-Implementation Trial</t>
  </si>
  <si>
    <t>Baker Heart and Diabetes Institute</t>
  </si>
  <si>
    <t>Research</t>
  </si>
  <si>
    <t>https://ror.org/03rke0285</t>
  </si>
  <si>
    <t>Baker Heart and Diabetes Institute | MRC/UVRI Uganda Research Unit on AIDS | University of Cape Town</t>
  </si>
  <si>
    <t>Australia | South Africa | Uganda</t>
  </si>
  <si>
    <t>HEALTH SCIENCES | Health services and systems | Multimorbidity_x000D_
HEALTH SCIENCES | Nursing | Community and primary care</t>
  </si>
  <si>
    <t>health systems | primary care | chronic diseases | capacity building | implementation</t>
  </si>
  <si>
    <t>We propose STRIDES, a health program in South Africa and Uganda to improve care for people with chronic diseases like diabetes, and high blood pressure. By training local health teams, using digital tools, and involving communities, we aim to make care more effective, affordable, and easier to access. Our research will test how well this model works and how it can be expanded to help more people across Africa and other low- and middle-income countries.</t>
  </si>
  <si>
    <t>Prof Gillian Gould</t>
  </si>
  <si>
    <t>0000-0001-8489-2576</t>
  </si>
  <si>
    <t>Prof Gillian Gould | Dr Nicole Ryan | Mrs Rebecca Hyland | Assoc Prof Elizabeth Cameron | Prof Christopher Oldmeadow | Prof Brian Oldenburg | Ms Kym Yuke | Dr Gina La Hera Fuentes | Mr David Meharg | Mrs Susan Beetson</t>
  </si>
  <si>
    <t>SISTACARE  –  Health  Service  Reform  for  evidence-based  Smoking  and  Vaping  Cessation Care among Pregnant Aboriginal and Torres Strait Islander Women</t>
  </si>
  <si>
    <t>Southern Cross University</t>
  </si>
  <si>
    <t>https://ror.org/001xkv632</t>
  </si>
  <si>
    <t>Baker Heart and Diabetes Institute | Southern Cross University | The University of Queensland | Hunter Medical Research Institute | The University of Newcastle | University of New South Wales</t>
  </si>
  <si>
    <t>HEALTH SCIENCES | Health services and systems | Health management_x000D_
INDIGENOUS STUDIES | Aboriginal and Torres Strait Islander health and wellbeing | Aboriginal and Torres Strait Islander mothers and babies health and wellbeing_x000D_
HEALTH SCIENCES | Public health | Preventative health care</t>
  </si>
  <si>
    <t>smoking cessation | aboriginal health | health professionals | information systems/decision support systems | health policy</t>
  </si>
  <si>
    <t>SISTACARE aims to improve the health of Aboriginal and Torres Strait Islander mothers and babies by making culturally safe smoking and vaping cessation care a routine part of health services. It trains health professionals, uses digital tools like apps and decision aids, and shares tailored resources. The project involves Aboriginal leaders and health experts and will work with hospitals and Aboriginal health services to improve care, reduce health risks, and support long-term community health.</t>
  </si>
  <si>
    <t>Prof Rathika Krishnasamy</t>
  </si>
  <si>
    <t>0000-0001-6974-7880</t>
  </si>
  <si>
    <t>Prof Rathika Krishnasamy | Prof Vivekanand Jha | Prof David Wheeler | Assoc Prof Ingrid Hickman | Dr Nicole Scholes-Robertson | Prof Allison Jaure | Prof Talerngsak Kanjanabuch | Prof David Johnson | Dr Yogeshni Chandra | Dr Tae Won Yi</t>
  </si>
  <si>
    <t>Trial Without Borders IMPLEMENT-CKD: IMPLEMENTation of Evidence-Based SGLT2i to Reduce Global Burden of Cardiovascular and Chronic Kidney Disease</t>
  </si>
  <si>
    <t>The University of Queensland</t>
  </si>
  <si>
    <t>QLD</t>
  </si>
  <si>
    <t>https://ror.org/00rqy9422</t>
  </si>
  <si>
    <t>National Kidney Foundation, Samoa | Chulalongkorn University | The University of Queensland | University of Sydney | The George Institute for Global Health | Ministry of Health, Fiji</t>
  </si>
  <si>
    <t>Australia | Fiji | Thailand | Samoa</t>
  </si>
  <si>
    <t>Clinical Medicine and Science Research</t>
  </si>
  <si>
    <t xml:space="preserve">HEALTH SCIENCES | Public health | Health equity_x000D_
BIOMEDICAL AND CLINICAL SCIENCES | Clinical sciences | Nephrology and urology </t>
  </si>
  <si>
    <t>implementation | kidney disease | cardiovascular disease prevention | chronic illness management | health systems</t>
  </si>
  <si>
    <t>Chronic kidney disease (CKD) affects millions, especially in low- and middle-income countries, where many die early due to lack of treatment. One group of medicines, called SGLT2 inhibitors (SGLT2i), have been shown to slow down kidney damage and reduce the risk of heart-related deaths. The IMPLEMENT-CKD project will work with communities in India, Thailand, Fiji and Samoa to make it easier for people with CKD or type 2 diabetes to get these life-saving medicines as part of their regular care.</t>
  </si>
  <si>
    <t>Prof Thu Anh Nguyen</t>
  </si>
  <si>
    <t>0000-0002-2089-2902</t>
  </si>
  <si>
    <t>Prof Thu Anh Nguyen | Dr Neha Faruqui | Assoc Prof Giap Vu Van | Prof Gregory Fox | Assoc Prof Folarin Oluseye (Seye) Abimbola | Prof Krishna Rao | Mrs Ngoc Yen Pham | Prof Alexandra Martiniuk</t>
  </si>
  <si>
    <t>A Service delivery strategy to strengthen Uptake of Care for Chronic respiratory diseases in Vietnam and India (SUCCess-VI)</t>
  </si>
  <si>
    <t>The University of Sydney Vietnam Institute | All India Institute Of Medical Sciences | University of Sydney | Bach Mai Hospital | Johns Hopkins University</t>
  </si>
  <si>
    <t>Australia | Vietnam | India | United States of America</t>
  </si>
  <si>
    <t>BIOMEDICAL AND CLINICAL SCIENCES | Clinical sciences | Clinical sciences not elsewhere classified_x000D_
HEALTH SCIENCES | Health services and systems | Implementation science and evaluation_x000D_
HEALTH SCIENCES | Health services and systems | Health systems</t>
  </si>
  <si>
    <t>health care delivery | chronic obstructive pulmonary disease (copd) | asthma management | health systems | developing countries</t>
  </si>
  <si>
    <t>Chronic respiratory diseases (CRD) like asthma and COPD are major health issues in Vietnam and India, especially in remote and underserved communities. This project will test a new service delivery strategy (SUCCess-VI) to improve care by training health workers, strengthening referral systems, and using proven treatment protocols. SUCCess-VI will build sustainable, equitable CRD services across all levels of care, improving access, outcomes, and efficiency for those most in need.</t>
  </si>
  <si>
    <t>Prof Bronwyn Myers</t>
  </si>
  <si>
    <t>0000-0003-0235-6716</t>
  </si>
  <si>
    <t>Prof Bronwyn Myers | Assoc Prof Joanna Moullin | Dr Sharmani Barnard | Prof Christopher Reid | Merridy Grant</t>
  </si>
  <si>
    <t>Siyakhana: A hybrid Type 2 effectiveness-implementation stepped wedge cluster randomized trial to improve noncommunicable disease (NCD) care engagement for patients with mental health and substance use disorders (MHSUD) in South Africa</t>
  </si>
  <si>
    <t>Curtin University</t>
  </si>
  <si>
    <t>WA</t>
  </si>
  <si>
    <t>https://ror.org/02n415q13</t>
  </si>
  <si>
    <t>Curtin University | Monash University</t>
  </si>
  <si>
    <t>Australia | South Africa</t>
  </si>
  <si>
    <t>HEALTH SCIENCES | Health services and systems | Primary health care_x000D_
HEALTH SCIENCES | Health services and systems | Implementation science and evaluation_x000D_
HEALTH SCIENCES | Health services and systems | Health systems</t>
  </si>
  <si>
    <t>health systems | hypertension | diabetes | mental health | substance use disorders</t>
  </si>
  <si>
    <t>In South Africa, many people with chronic conditions like diabetes and high blood pressure stop treatment, especially people with mental health or substance use challenges. Siyakhana trains community health workers and adds peer recovery coaches to community-based health teams to better support patients with these multiple conditions. This study will test the program in 12 clinics with 276 health workers to see if it helps patients re-start care and is affordable enough to expand nationally.</t>
  </si>
  <si>
    <t>Assoc Prof Daniel Buchanan</t>
  </si>
  <si>
    <t>0000-0003-2225-6675</t>
  </si>
  <si>
    <t>Assoc Prof Daniel Buchanan | Prof Mark Jenkins | Dr Lochlan Fennell | Dr Natalie Diepenhorst | Dr Peter Georgeson | Assoc Prof Bradley Clarke | Dr Driss Ait Ouakrim | Assoc Prof Lisa Mielke | Dr Danielle Ingle | Ms Julie McDonald</t>
  </si>
  <si>
    <t>Targeted Call for Research (TCR) into Early-Onset Cancer</t>
  </si>
  <si>
    <t>Temporal Molecular Signatures as the Aetiological Drivers of the Increasing Incidence of Early-Onset Colorectal Cancer</t>
  </si>
  <si>
    <t>University of the Sunshine Coast | University of Melbourne</t>
  </si>
  <si>
    <t>BIOMEDICAL AND CLINICAL SCIENCES | Oncology and carcinogenesis | Cancer diagnosis_x000D_
BIOMEDICAL AND CLINICAL SCIENCES | Oncology and carcinogenesis | Cancer genetics</t>
  </si>
  <si>
    <t>colorectal cancer | colorectal cancer prevention | non-hereditary non polyposis colorectal cancer | cancer genetics | cancer epidemiology</t>
  </si>
  <si>
    <t xml:space="preserve">More young Australians are developing and dying from bowel cancer than ever before. Our study will investigate the causes driving current early-onset bowel cancer development including the role of gut bacteria, microplastics and new lifestyle and environmental exposures present in modern society. Identifying the causes will provide opportunities for developing interventions for young Australians who are at risk of developing early-onset bowel cancer before it happens. </t>
  </si>
  <si>
    <t>Prof Eliza Hawkes</t>
  </si>
  <si>
    <t>0000-0002-0376-2559</t>
  </si>
  <si>
    <t>Prof Eliza Hawkes | Dr Colm Keane | Assoc Prof Andrea Henden | Dr Ashley Bigaran | Assoc Prof Gareth Gregory | Prof Andrew Scott | Prof Claudia Rutherford | Prof Zoe McQuilten | Prof Leonid Churilov | Paul Cortissos</t>
  </si>
  <si>
    <t>Intervening to improve risk and outcomes for Early-Onset Incurable non Hodgkin Lymphoma via immune mapping and manipulation: the iLIMM project</t>
  </si>
  <si>
    <t>La Trobe University</t>
  </si>
  <si>
    <t>https://ror.org/01rxfrp27</t>
  </si>
  <si>
    <t>The Council of the Queensland Institute of Medical Research | The University of Queensland | Olivia Newton-John Cancer Research Institute | Monash University | Austin Health</t>
  </si>
  <si>
    <t>BIOMEDICAL AND CLINICAL SCIENCES | Oncology and carcinogenesis | Haematological tumours</t>
  </si>
  <si>
    <t>non-hodgkin lymphoma | multidisciplinary | immune modulation | exercise therapy | biomarkers</t>
  </si>
  <si>
    <t xml:space="preserve">Incurable lymphomas pose a rising disease burden in young people who face significantly poorer outcomes. These lymphomas are strongly linked to immune health and gut bacteria (microbiome) but we don't know which immune features predict who will do well, and who won't.  We will map the tumour, immune system and microbiome then test if exercise is feasible as a way to improve people's immune and gut health and reduce risk of cancer growth in Early Onset Incurable Lymphoma (EO-iL). </t>
  </si>
  <si>
    <t>Prof Alexandra McCarthy</t>
  </si>
  <si>
    <t>0000-0002-8979-2926</t>
  </si>
  <si>
    <t>Prof Alexandra McCarthy | Prof Sandra Hayes | Prof Louisa Collins | Assoc Prof Sjaan Gomersall | Prof Robert Ware | Dr Janine Porter-Steele | Dr Sarah Balaam | Dr Melanie Plinsinga | Dr Vivian Chiu | Dr Elizabeth Johnston</t>
  </si>
  <si>
    <t>The METEOR trial: Transforming recovery options in early-onset colorectal cancer</t>
  </si>
  <si>
    <t>Griffith University</t>
  </si>
  <si>
    <t>https://ror.org/02sc3r913</t>
  </si>
  <si>
    <t>Cancer Council Queensland | Wesley Research Institute | The University of Queensland | Griffith University</t>
  </si>
  <si>
    <t>HEALTH SCIENCES | Allied health and rehabilitation science | Rehabilitation_x000D_
HEALTH SCIENCES | Health services and systems | Multimorbidity</t>
  </si>
  <si>
    <t>health behaviours | colorectal cancer treatment | lifestyle factors | nutritional rehabilitation | physical activity</t>
  </si>
  <si>
    <t>More than 2000 Australians aged &lt;50 years will be treated for colorectal cancer in 2025. While many will live into old age following successful treatment, they will face lifelong health challenges. This project aims to develop and test a new model of care to support this group with a tailored and flexible lifestyle program. This will ensure young Australians treated for colorectal cancer experience better quality of life and health, which in tandem reduces the burden on the health system.</t>
  </si>
  <si>
    <t>Assoc Prof Erin Symonds</t>
  </si>
  <si>
    <t>0000-0003-2451-0358</t>
  </si>
  <si>
    <t>Assoc Prof Erin Symonds | Prof Graeme Young | Dr Renee Smith | Prof Manon CW Spaander | Prof Richard Reed | Prof Lisa Beatty | Prof David Watson | Dr Charles Cock | Dr Muktar Ahmed | Dr Molla Wassie</t>
  </si>
  <si>
    <t>Next-Generation Screening: a risk-based model for the timely detection and prevention of early-onset colorectal cancer</t>
  </si>
  <si>
    <t>Flinders University</t>
  </si>
  <si>
    <t>https://ror.org/01kpzv902</t>
  </si>
  <si>
    <t>Adelaide University | Riverland General Hospital | Flinders University | Dana-Farber Cancer Institute | Queen Elizabeth Hospital SA | Noarlunga Hospital | Royal Adelaide Hospital | Erasmus University Medical Center | Flinders Medical Centre | Port Lincoln Health Service</t>
  </si>
  <si>
    <t>Australia | Netherlands | United States of America</t>
  </si>
  <si>
    <t>HEALTH SCIENCES | Public health | Preventative health care_x000D_
BIOMEDICAL AND CLINICAL SCIENCES | Clinical sciences | Gastroenterology and hepatology</t>
  </si>
  <si>
    <t>colorectal cancer | colorectal cancer risk | bowel cancer screening | biomarkers | primary care</t>
  </si>
  <si>
    <t>Bowel cancer is increasing in young people, but is often found late due to misdiagnosis and exclusion of young people from screening programs. These delays in care lead to more advanced cancers and poorer outcomes. This project will identify risk factors for bowel cancer in young people and offer simple tests for targeted screening through general practice. By enabling earlier detection, this project will catch cancers at an earlier stage and inform prevention strategies for young Australians.</t>
  </si>
  <si>
    <t>Assoc Prof Shuai Li</t>
  </si>
  <si>
    <t>0000-0002-8696-8594</t>
  </si>
  <si>
    <t>Assoc Prof Shuai Li | Prof Melissa Southey | Dr Zhoufeng Ye | Prof Loic Yengo | Dr Jennifer Perret | Dr Pouya Faridi | Dr Pierre-Antoine Dugue | Assoc Prof Agus Salim | Assoc Prof Robert MacInnis | Dr Mary Beth Terry</t>
  </si>
  <si>
    <t>Finding the missing causes of early-onset breast cancer</t>
  </si>
  <si>
    <t>The University of Queensland | University of Melbourne | Cancer Council Victoria | Monash University</t>
  </si>
  <si>
    <t>BIOMEDICAL AND CLINICAL SCIENCES | Oncology and carcinogenesis | Cancer genetics_x000D_
MATHEMATICAL SCIENCES | Statistics | Biostatistics_x000D_
HEALTH SCIENCES | Epidemiology | Epidemiology not elsewhere classified</t>
  </si>
  <si>
    <t>breast cancer | cancer epidemiology | genetics | risk factors | risk prediction</t>
  </si>
  <si>
    <t>Early-onset breast cancer (cancer in women under age 50 years) is increasing, but we don’t know why. We lead large cancer cohort studies, and we are a multidisciplinary, high-skilled team that uses family, epidemiology, omic and medical linkage data to answer complex questions. We aim to discover new causes of early-onset breast cancer and find out how multiple factors combine to determine risk. This project will deliver new knowledge, which will be translated into omic testing and screening.</t>
  </si>
  <si>
    <t>Prof Tracy Putoczki</t>
  </si>
  <si>
    <t>0000-0003-1639-4932</t>
  </si>
  <si>
    <t>Prof Tracy Putoczki | Dr Belinda Lee | Prof Peter Gibbs | Prof Sean Grimmond | Dr HUE MAI LA | Dr Raphaël Peiffer | Prof Gordon Smyth | Dr Mengbo Li | Dr Marcel Doerflinger | Dr Ka Yee FUNG</t>
  </si>
  <si>
    <t>Understanding the drivers of early onset pancreatic cancer in Australia</t>
  </si>
  <si>
    <t>The Walter and Eliza Hall Institute of Medical Research</t>
  </si>
  <si>
    <t>https://ror.org/01b6kha49</t>
  </si>
  <si>
    <t>University of Melbourne | The Walter and Eliza Hall Institute of Medical Research</t>
  </si>
  <si>
    <t>BIOMEDICAL AND CLINICAL SCIENCES | Oncology and carcinogenesis | Cancer cell biology_x000D_
BIOMEDICAL AND CLINICAL SCIENCES | Oncology and carcinogenesis | Cancer genetics_x000D_
BIOMEDICAL AND CLINICAL SCIENCES | Oncology and carcinogenesis | Cancer diagnosis</t>
  </si>
  <si>
    <t>pancreatic cancer | early detection | early diagnosis | early intervention | patient outcomes</t>
  </si>
  <si>
    <t xml:space="preserve">Pancreatic cancer incidence in Australians under 50 is on the rise. Our proposal aims to understand how the environment, including viral infections, can impact the risk of developing pancreatic cancer. We will combine this knowledge with an improved understanding of the interplay with genetics to inform clinical management strategies for early recognition and diagnosis that will increase treatment opportunities to improve survivorship. </t>
  </si>
  <si>
    <t>Dr Jie-Bin Lew</t>
  </si>
  <si>
    <t>0000-0003-2837-3565</t>
  </si>
  <si>
    <t>Dr Jie-Bin Lew | Prof Karen Canfell | Assoc Prof Carolyn Nickson | Dr Peter Sarich | Dr Joachim Worthington | Assoc Prof Michael Caruana | Dr Sibel Saya | Dr Emily He | Prof Gregory Mann | Prof Rachel Neale</t>
  </si>
  <si>
    <t>STRIVE-EOC: Strategic Targeting of Resources and InterVentions for Early-Onset Cancers</t>
  </si>
  <si>
    <t>HEALTH SCIENCES | Health services and systems | Health systems_x000D_
HEALTH SCIENCES | Epidemiology | Epidemiological modelling</t>
  </si>
  <si>
    <t>early cancer | cancer prevention | health economics | epidemiology | translational research</t>
  </si>
  <si>
    <t>Early-onset cancers (EOCs) are rising rapidly in Australians under 50, threatening decades of progress in cancer control. The STRIVE-EOC project will identify and test the most effective, affordable, and fair interventions for bowel, breast, pancreatic, and liver cancers. Using world-leading simulation modelling, real-world data, and stakeholder input, it will deliver an interactive dashboard, national roadmap, and practical programs to save lives and reduce cancer burden.</t>
  </si>
  <si>
    <t>Division code</t>
  </si>
  <si>
    <t>Division</t>
  </si>
  <si>
    <t>Group code</t>
  </si>
  <si>
    <t>Group</t>
  </si>
  <si>
    <t>Field code</t>
  </si>
  <si>
    <t>Field</t>
  </si>
  <si>
    <t>BIOMEDICAL AND CLINICAL SCIENCES</t>
  </si>
  <si>
    <t>Medical microbiology</t>
  </si>
  <si>
    <t xml:space="preserve">Medical virology </t>
  </si>
  <si>
    <t>Medical biotechnology</t>
  </si>
  <si>
    <t>Nanomedicine</t>
  </si>
  <si>
    <t>ENVIRONMENTAL SCIENCES</t>
  </si>
  <si>
    <t>Climate change impacts and adaptation</t>
  </si>
  <si>
    <t>Ecological impacts of climate change and ecological adaptation</t>
  </si>
  <si>
    <t>HEALTH SCIENCES</t>
  </si>
  <si>
    <t>Health services and systems</t>
  </si>
  <si>
    <t>Health and community services</t>
  </si>
  <si>
    <t>Public health</t>
  </si>
  <si>
    <t>Health equity</t>
  </si>
  <si>
    <t>INDIGENOUS STUDIES</t>
  </si>
  <si>
    <t>Aboriginal and Torres Strait Islander health and wellbeing</t>
  </si>
  <si>
    <t>Aboriginal and Torres Strait Islander public health and wellbeing</t>
  </si>
  <si>
    <t>Aboriginal and Torres Strait Islander sciences</t>
  </si>
  <si>
    <t>Aboriginal and Torres Strait Islander innovation</t>
  </si>
  <si>
    <t>Nursing</t>
  </si>
  <si>
    <t>Nursing workforce</t>
  </si>
  <si>
    <t>Community and primary care</t>
  </si>
  <si>
    <t>Multimorbidity</t>
  </si>
  <si>
    <t>Aboriginal and Torres Strait Islander mothers and babies health and wellbeing</t>
  </si>
  <si>
    <t>Health management</t>
  </si>
  <si>
    <t>Preventative health care</t>
  </si>
  <si>
    <t>Clinical sciences</t>
  </si>
  <si>
    <t xml:space="preserve">Nephrology and urology </t>
  </si>
  <si>
    <t>Clinical sciences not elsewhere classified</t>
  </si>
  <si>
    <t>Health systems</t>
  </si>
  <si>
    <t>Implementation science and evaluation</t>
  </si>
  <si>
    <t>Primary health care</t>
  </si>
  <si>
    <t>Oncology and carcinogenesis</t>
  </si>
  <si>
    <t>Cancer diagnosis</t>
  </si>
  <si>
    <t>Cancer genetics</t>
  </si>
  <si>
    <t>Haematological tumours</t>
  </si>
  <si>
    <t>Allied health and rehabilitation science</t>
  </si>
  <si>
    <t>Rehabilitation</t>
  </si>
  <si>
    <t>Gastroenterology and hepatology</t>
  </si>
  <si>
    <t>MATHEMATICAL SCIENCES</t>
  </si>
  <si>
    <t>Statistics</t>
  </si>
  <si>
    <t>Biostatistics</t>
  </si>
  <si>
    <t>Epidemiology</t>
  </si>
  <si>
    <t>Epidemiology not elsewhere classified</t>
  </si>
  <si>
    <t>Cancer cell biology</t>
  </si>
  <si>
    <t>Epidemiological modelling</t>
  </si>
  <si>
    <t>Chief Investigator Role</t>
  </si>
  <si>
    <t>Chief Investigator Name</t>
  </si>
  <si>
    <t>ORCID ID</t>
  </si>
  <si>
    <t>Chief Investigator A</t>
  </si>
  <si>
    <t>Chief Investigator B</t>
  </si>
  <si>
    <t>Dr Makutiro Masavuli</t>
  </si>
  <si>
    <t>0000-0001-7287-6595</t>
  </si>
  <si>
    <t>Chief Investigator C</t>
  </si>
  <si>
    <t>Prof Jens Bukh</t>
  </si>
  <si>
    <t>Mr Glenn Miller</t>
  </si>
  <si>
    <t>Prof Lisa Wood</t>
  </si>
  <si>
    <t>0000-0002-9196-8847</t>
  </si>
  <si>
    <t>Chief Investigator D</t>
  </si>
  <si>
    <t>Ms Nuala Fogarty</t>
  </si>
  <si>
    <t>Chief Investigator E</t>
  </si>
  <si>
    <t>Sarah Carter</t>
  </si>
  <si>
    <t>Chief Investigator F</t>
  </si>
  <si>
    <t>Jennifer Vanos</t>
  </si>
  <si>
    <t>Chief Investigator G</t>
  </si>
  <si>
    <t>Dr Jem Cheng</t>
  </si>
  <si>
    <t>Chief Investigator H</t>
  </si>
  <si>
    <t>Mr Matthew Larkin</t>
  </si>
  <si>
    <t>Chief Investigator I</t>
  </si>
  <si>
    <t>Jon Swain</t>
  </si>
  <si>
    <t>Chief Investigator J</t>
  </si>
  <si>
    <t>Mr Alejandro Vasquez-Hernandez</t>
  </si>
  <si>
    <t>0000-0001-7111-3027</t>
  </si>
  <si>
    <t>Prof Catherine Chamberlain</t>
  </si>
  <si>
    <t>0000-0003-3446-0227</t>
  </si>
  <si>
    <t>Prof Sandra Eades</t>
  </si>
  <si>
    <t>0000-0001-8629-3390</t>
  </si>
  <si>
    <t>Prof Sean Taylor</t>
  </si>
  <si>
    <t>0000-0002-8731-7697</t>
  </si>
  <si>
    <t>Dr Kristen Smith</t>
  </si>
  <si>
    <t>0000-0002-0346-2820</t>
  </si>
  <si>
    <t>Prof Rhonda Marriott</t>
  </si>
  <si>
    <t>0000-0002-6037-2565</t>
  </si>
  <si>
    <t>Dr Jacynta Krakouer</t>
  </si>
  <si>
    <t>0000-0002-7550-8007</t>
  </si>
  <si>
    <t>Dr Kimberley Jones</t>
  </si>
  <si>
    <t>0000-0002-6695-5470</t>
  </si>
  <si>
    <t>Dr Amalia Karahalios</t>
  </si>
  <si>
    <t>0000-0002-7497-1681</t>
  </si>
  <si>
    <t>Dr Andrea Clarke</t>
  </si>
  <si>
    <t>0000-0001-5627-9379</t>
  </si>
  <si>
    <t>Assoc Prof Jessica Biles</t>
  </si>
  <si>
    <t>0000-0002-0107-7435</t>
  </si>
  <si>
    <t>Dr Shanna Fealy</t>
  </si>
  <si>
    <t>0000-0003-4480-605X</t>
  </si>
  <si>
    <t>Prof Rhonda Wilson</t>
  </si>
  <si>
    <t>0000-0001-9252-2321</t>
  </si>
  <si>
    <t>Assoc Prof Brett Biles</t>
  </si>
  <si>
    <t>0000-0001-8635-9855</t>
  </si>
  <si>
    <t>Dr Oliver Higgins</t>
  </si>
  <si>
    <t>Mr Troy Pietsch</t>
  </si>
  <si>
    <t>Dr Rashidul Alam Mahumud</t>
  </si>
  <si>
    <t>0000-0001-9788-1868</t>
  </si>
  <si>
    <t>Mr Luke Marks</t>
  </si>
  <si>
    <t>Assoc Prof Peter Delobelle</t>
  </si>
  <si>
    <t>Josephine Birungi</t>
  </si>
  <si>
    <t>Prof Brian Oldenburg</t>
  </si>
  <si>
    <t>0000-0002-7712-5413</t>
  </si>
  <si>
    <t>Emer Prof Naomi Levitt</t>
  </si>
  <si>
    <t>Moffat Nyirenda</t>
  </si>
  <si>
    <t>Prof Lara Fairall</t>
  </si>
  <si>
    <t>Mr Mathias Akugizibwe</t>
  </si>
  <si>
    <t>Dr Darcelle Schouw</t>
  </si>
  <si>
    <t>Dr Levicatus Mugenyi</t>
  </si>
  <si>
    <t>Dr Nicole Ryan</t>
  </si>
  <si>
    <t>Mrs Rebecca Hyland</t>
  </si>
  <si>
    <t>Assoc Prof Elizabeth Cameron</t>
  </si>
  <si>
    <t>0000-0002-4455-0288</t>
  </si>
  <si>
    <t>Prof Christopher Oldmeadow</t>
  </si>
  <si>
    <t>Ms Kym Yuke</t>
  </si>
  <si>
    <t>Dr Gina La Hera Fuentes</t>
  </si>
  <si>
    <t>0000-0002-6235-5582</t>
  </si>
  <si>
    <t>Mr David Meharg</t>
  </si>
  <si>
    <t>0000-0003-1231-5854</t>
  </si>
  <si>
    <t>Mrs Susan Beetson</t>
  </si>
  <si>
    <t>0000-0002-2096-7003</t>
  </si>
  <si>
    <t>Prof Vivekanand Jha</t>
  </si>
  <si>
    <t>0000-0002-8015-9470</t>
  </si>
  <si>
    <t>Prof David Wheeler</t>
  </si>
  <si>
    <t>Assoc Prof Ingrid Hickman</t>
  </si>
  <si>
    <t>0000-0003-3205-9165</t>
  </si>
  <si>
    <t>Dr Nicole Scholes-Robertson</t>
  </si>
  <si>
    <t>0000-0001-8260-0453</t>
  </si>
  <si>
    <t>Prof Allison Jaure</t>
  </si>
  <si>
    <t>Prof Talerngsak Kanjanabuch</t>
  </si>
  <si>
    <t>0000-0002-2996-8934</t>
  </si>
  <si>
    <t>Prof David Johnson</t>
  </si>
  <si>
    <t>0000-0001-5491-3460</t>
  </si>
  <si>
    <t>Dr Yogeshni Chandra</t>
  </si>
  <si>
    <t>Dr Tae Won Yi</t>
  </si>
  <si>
    <t>0000-0003-3350-1170</t>
  </si>
  <si>
    <t>Dr Neha Faruqui</t>
  </si>
  <si>
    <t>Assoc Prof Giap Vu Van</t>
  </si>
  <si>
    <t>Prof Gregory Fox</t>
  </si>
  <si>
    <t>0000-0002-4085-1411</t>
  </si>
  <si>
    <t>Assoc Prof Folarin Oluseye (Seye) Abimbola</t>
  </si>
  <si>
    <t>0000-0003-1294-3850</t>
  </si>
  <si>
    <t>Prof Krishna Rao</t>
  </si>
  <si>
    <t>Mrs Ngoc Yen Pham</t>
  </si>
  <si>
    <t>Prof Alexandra Martiniuk</t>
  </si>
  <si>
    <t>0000-0003-1368-8206</t>
  </si>
  <si>
    <t>Assoc Prof Joanna Moullin</t>
  </si>
  <si>
    <t>0000-0002-4103-7569</t>
  </si>
  <si>
    <t>Dr Sharmani Barnard</t>
  </si>
  <si>
    <t>0000-0001-7582-5558</t>
  </si>
  <si>
    <t>Prof Christopher Reid</t>
  </si>
  <si>
    <t>0000-0001-9173-3944</t>
  </si>
  <si>
    <t>Merridy Grant</t>
  </si>
  <si>
    <t>Prof Mark Jenkins</t>
  </si>
  <si>
    <t>0000-0002-8964-6160</t>
  </si>
  <si>
    <t>Dr Lochlan Fennell</t>
  </si>
  <si>
    <t>0000-0003-3214-3527</t>
  </si>
  <si>
    <t>Dr Natalie Diepenhorst</t>
  </si>
  <si>
    <t>0000-0001-5875-7207</t>
  </si>
  <si>
    <t>Dr Peter Georgeson</t>
  </si>
  <si>
    <t>0000-0002-5096-4735</t>
  </si>
  <si>
    <t>Assoc Prof Bradley Clarke</t>
  </si>
  <si>
    <t>0000-0002-4559-9585</t>
  </si>
  <si>
    <t>Dr Driss Ait Ouakrim</t>
  </si>
  <si>
    <t>Assoc Prof Lisa Mielke</t>
  </si>
  <si>
    <t>0000-0002-9522-9320</t>
  </si>
  <si>
    <t>Dr Danielle Ingle</t>
  </si>
  <si>
    <t>0000-0003-0707-6537</t>
  </si>
  <si>
    <t>Ms Julie McDonald</t>
  </si>
  <si>
    <t>Dr Colm Keane</t>
  </si>
  <si>
    <t>0000-0002-9009-9934</t>
  </si>
  <si>
    <t>Assoc Prof Andrea Henden</t>
  </si>
  <si>
    <t>0000-0003-2261-169X</t>
  </si>
  <si>
    <t>Dr Ashley Bigaran</t>
  </si>
  <si>
    <t>0000-0001-6200-9244</t>
  </si>
  <si>
    <t>Assoc Prof Gareth Gregory</t>
  </si>
  <si>
    <t>0000-0002-4170-0682</t>
  </si>
  <si>
    <t>Prof Andrew Scott</t>
  </si>
  <si>
    <t>Prof Claudia Rutherford</t>
  </si>
  <si>
    <t>0000-0002-4637-4572</t>
  </si>
  <si>
    <t>Prof Zoe McQuilten</t>
  </si>
  <si>
    <t>Prof Leonid Churilov</t>
  </si>
  <si>
    <t>Paul Cortissos</t>
  </si>
  <si>
    <t>Prof Sandra Hayes</t>
  </si>
  <si>
    <t>0000-0002-7005-5184</t>
  </si>
  <si>
    <t>Prof Louisa Collins</t>
  </si>
  <si>
    <t>0000-0002-3159-4249</t>
  </si>
  <si>
    <t>Assoc Prof Sjaan Gomersall</t>
  </si>
  <si>
    <t>Prof Robert Ware</t>
  </si>
  <si>
    <t>Dr Janine Porter-Steele</t>
  </si>
  <si>
    <t>0000-0002-3882-4641</t>
  </si>
  <si>
    <t>Dr Sarah Balaam</t>
  </si>
  <si>
    <t>0000-0002-8412-3969</t>
  </si>
  <si>
    <t>Dr Melanie Plinsinga</t>
  </si>
  <si>
    <t>0000-0001-8902-7434</t>
  </si>
  <si>
    <t>Dr Vivian Chiu</t>
  </si>
  <si>
    <t>0000-0002-8729-3330</t>
  </si>
  <si>
    <t>Dr Elizabeth Johnston</t>
  </si>
  <si>
    <t>0000-0002-9486-5704</t>
  </si>
  <si>
    <t>Prof Graeme Young</t>
  </si>
  <si>
    <t>0000-0001-9458-8383</t>
  </si>
  <si>
    <t>Dr Renee Smith</t>
  </si>
  <si>
    <t>Prof Manon CW Spaander</t>
  </si>
  <si>
    <t>Prof Richard Reed</t>
  </si>
  <si>
    <t>0000-0002-5115-4726</t>
  </si>
  <si>
    <t>Prof Lisa Beatty</t>
  </si>
  <si>
    <t>0000-0001-8847-8452</t>
  </si>
  <si>
    <t>Prof David Watson</t>
  </si>
  <si>
    <t>Dr Charles Cock</t>
  </si>
  <si>
    <t>Dr Muktar Ahmed</t>
  </si>
  <si>
    <t>0000-0002-9524-7027</t>
  </si>
  <si>
    <t>Dr Molla Wassie</t>
  </si>
  <si>
    <t>0000-0002-3565-2397</t>
  </si>
  <si>
    <t>Prof Melissa Southey</t>
  </si>
  <si>
    <t>Dr Zhoufeng Ye</t>
  </si>
  <si>
    <t>0000-0002-0884-4246</t>
  </si>
  <si>
    <t>Prof Loic Yengo</t>
  </si>
  <si>
    <t>0000-0002-4272-9305</t>
  </si>
  <si>
    <t>Dr Jennifer Perret</t>
  </si>
  <si>
    <t>Dr Pouya Faridi</t>
  </si>
  <si>
    <t>0000-0002-2712-3356</t>
  </si>
  <si>
    <t>Dr Pierre-Antoine Dugue</t>
  </si>
  <si>
    <t>0000-0003-2736-3023</t>
  </si>
  <si>
    <t>Assoc Prof Agus Salim</t>
  </si>
  <si>
    <t>0000-0003-3999-7701</t>
  </si>
  <si>
    <t>Assoc Prof Robert MacInnis</t>
  </si>
  <si>
    <t>0000-0002-1627-5047</t>
  </si>
  <si>
    <t>Dr Mary Beth Terry</t>
  </si>
  <si>
    <t>Dr Belinda Lee</t>
  </si>
  <si>
    <t>0000-0002-0947-9834</t>
  </si>
  <si>
    <t>Prof Peter Gibbs</t>
  </si>
  <si>
    <t>Prof Sean Grimmond</t>
  </si>
  <si>
    <t>0000-0002-8102-7998</t>
  </si>
  <si>
    <t>Dr HUE MAI LA</t>
  </si>
  <si>
    <t>Dr Raphaël Peiffer</t>
  </si>
  <si>
    <t>Prof Gordon Smyth</t>
  </si>
  <si>
    <t>Dr Mengbo Li</t>
  </si>
  <si>
    <t>0000-0002-9666-5810</t>
  </si>
  <si>
    <t>Dr Marcel Doerflinger</t>
  </si>
  <si>
    <t>0000-0001-9159-3021</t>
  </si>
  <si>
    <t>Dr Ka Yee FUNG</t>
  </si>
  <si>
    <t>Prof Karen Canfell</t>
  </si>
  <si>
    <t>0000-0002-6443-6618</t>
  </si>
  <si>
    <t>Assoc Prof Carolyn Nickson</t>
  </si>
  <si>
    <t>0000-0001-5370-6590</t>
  </si>
  <si>
    <t>Dr Peter Sarich</t>
  </si>
  <si>
    <t>0000-0001-9596-6825</t>
  </si>
  <si>
    <t>Dr Joachim Worthington</t>
  </si>
  <si>
    <t>0000-0002-8830-0520</t>
  </si>
  <si>
    <t>Assoc Prof Michael Caruana</t>
  </si>
  <si>
    <t>0000-0002-5439-6552</t>
  </si>
  <si>
    <t>Dr Sibel Saya</t>
  </si>
  <si>
    <t>0000-0002-4796-6852</t>
  </si>
  <si>
    <t>Dr Emily He</t>
  </si>
  <si>
    <t>Prof Gregory Mann</t>
  </si>
  <si>
    <t>0000-0002-2508-9203</t>
  </si>
  <si>
    <t>Prof Rachel Neale</t>
  </si>
  <si>
    <t>Institution Role</t>
  </si>
  <si>
    <t>Institution Name</t>
  </si>
  <si>
    <t>Percentage of Research Effort</t>
  </si>
  <si>
    <t>Country</t>
  </si>
  <si>
    <t>ROR ID</t>
  </si>
  <si>
    <t>Participating Institution</t>
  </si>
  <si>
    <t>University of Copenhagen</t>
  </si>
  <si>
    <t>Overseas</t>
  </si>
  <si>
    <t>Denmark</t>
  </si>
  <si>
    <t>https://ror.org/035b05819</t>
  </si>
  <si>
    <t>University of New South Wales</t>
  </si>
  <si>
    <t>https://ror.org/03r8z3t63</t>
  </si>
  <si>
    <t>The University of Notre Dame Australia</t>
  </si>
  <si>
    <t>https://ror.org/02stey378</t>
  </si>
  <si>
    <t>Ambulance Service NSW</t>
  </si>
  <si>
    <t>Health</t>
  </si>
  <si>
    <t>https://ror.org/04gqrt415</t>
  </si>
  <si>
    <t>RMIT University</t>
  </si>
  <si>
    <t>https://ror.org/04ttjf776</t>
  </si>
  <si>
    <t>University of Technology Sydney</t>
  </si>
  <si>
    <t>https://ror.org/03f0f6041</t>
  </si>
  <si>
    <t>Western NSW Local Health District</t>
  </si>
  <si>
    <t>https://ror.org/019y11h89</t>
  </si>
  <si>
    <t>Aboriginal Health Services</t>
  </si>
  <si>
    <t>Government</t>
  </si>
  <si>
    <t>MRC/UVRI Uganda Research Unit on AIDS</t>
  </si>
  <si>
    <t>Uganda</t>
  </si>
  <si>
    <t>University of Cape Town</t>
  </si>
  <si>
    <t>South Africa</t>
  </si>
  <si>
    <t>https://ror.org/03p74gp79</t>
  </si>
  <si>
    <t>Hunter Medical Research Institute</t>
  </si>
  <si>
    <t>https://ror.org/0020x6414</t>
  </si>
  <si>
    <t>The University of Newcastle</t>
  </si>
  <si>
    <t>https://ror.org/00eae9z71</t>
  </si>
  <si>
    <t>The George Institute for Global Health</t>
  </si>
  <si>
    <t>https://ror.org/023331s46</t>
  </si>
  <si>
    <t>Chulalongkorn University</t>
  </si>
  <si>
    <t>Thailand</t>
  </si>
  <si>
    <t>https://ror.org/028wp3y58</t>
  </si>
  <si>
    <t>Ministry of Health, Fiji</t>
  </si>
  <si>
    <t>Fiji</t>
  </si>
  <si>
    <t>https://ror.org/02r17me31</t>
  </si>
  <si>
    <t>National Kidney Foundation, Samoa</t>
  </si>
  <si>
    <t>Samoa</t>
  </si>
  <si>
    <t>Other</t>
  </si>
  <si>
    <t>All India Institute Of Medical Sciences</t>
  </si>
  <si>
    <t>India</t>
  </si>
  <si>
    <t>https://ror.org/02dwcqs71</t>
  </si>
  <si>
    <t>Bach Mai Hospital</t>
  </si>
  <si>
    <t>Vietnam</t>
  </si>
  <si>
    <t>The University of Sydney Vietnam Institute</t>
  </si>
  <si>
    <t>Johns Hopkins University</t>
  </si>
  <si>
    <t>United States of America</t>
  </si>
  <si>
    <t>https://ror.org/00za53h95</t>
  </si>
  <si>
    <t>Monash University</t>
  </si>
  <si>
    <t>https://ror.org/02bfwt286</t>
  </si>
  <si>
    <t>University of the Sunshine Coast</t>
  </si>
  <si>
    <t>https://ror.org/016gb9e15</t>
  </si>
  <si>
    <t>Olivia Newton-John Cancer Research Institute</t>
  </si>
  <si>
    <t>https://ror.org/04t908e09</t>
  </si>
  <si>
    <t>Austin Health</t>
  </si>
  <si>
    <t>https://ror.org/05dbj6g52</t>
  </si>
  <si>
    <t>The Council of the Queensland Institute of Medical Research</t>
  </si>
  <si>
    <t>https://ror.org/004y8wk30</t>
  </si>
  <si>
    <t>Cancer Council Queensland</t>
  </si>
  <si>
    <t>https://ror.org/03g5d6c96</t>
  </si>
  <si>
    <t>Wesley Research Institute</t>
  </si>
  <si>
    <t>https://ror.org/00pvy2x95</t>
  </si>
  <si>
    <t>Flinders Medical Centre</t>
  </si>
  <si>
    <t>https://ror.org/020aczd56</t>
  </si>
  <si>
    <t>Noarlunga Hospital</t>
  </si>
  <si>
    <t>Port Lincoln Health Service</t>
  </si>
  <si>
    <t>Queen Elizabeth Hospital SA</t>
  </si>
  <si>
    <t>https://ror.org/00x362k69</t>
  </si>
  <si>
    <t>Riverland General Hospital</t>
  </si>
  <si>
    <t>Royal Adelaide Hospital</t>
  </si>
  <si>
    <t>https://ror.org/00carf720</t>
  </si>
  <si>
    <t>Adelaide University</t>
  </si>
  <si>
    <t>https://ror.org/028g18b61</t>
  </si>
  <si>
    <t>Dana-Farber Cancer Institute</t>
  </si>
  <si>
    <t>https://ror.org/02jzgtq86</t>
  </si>
  <si>
    <t>Erasmus University Medical Center</t>
  </si>
  <si>
    <t>Netherlands</t>
  </si>
  <si>
    <t>https://ror.org/018906e22</t>
  </si>
  <si>
    <t>Cancer Council Victoria</t>
  </si>
  <si>
    <t>https://ror.org/023m51b03</t>
  </si>
  <si>
    <t>2026 outcomes by Administering Institution for competitive grants</t>
  </si>
  <si>
    <t>2026 outcomes by Administering Institution State/Territory for competitive grants</t>
  </si>
  <si>
    <t>Applications</t>
  </si>
  <si>
    <t xml:space="preserve"> Funded</t>
  </si>
  <si>
    <t>Amount</t>
  </si>
  <si>
    <t>State/Territory</t>
  </si>
  <si>
    <t>Australia New Zealand Gynaecological Oncology Group</t>
  </si>
  <si>
    <t>ACT</t>
  </si>
  <si>
    <t>Australian National University</t>
  </si>
  <si>
    <t>NT</t>
  </si>
  <si>
    <t>Deakin University</t>
  </si>
  <si>
    <t>GI Cancer Trials</t>
  </si>
  <si>
    <t>Total</t>
  </si>
  <si>
    <t>Macquarie University</t>
  </si>
  <si>
    <t>Menzies School of Health Research</t>
  </si>
  <si>
    <t>2026 outcomes by Administering Institution Sector for competitive grants</t>
  </si>
  <si>
    <t>Administering Institution Sector</t>
  </si>
  <si>
    <t>Funded</t>
  </si>
  <si>
    <t>Queensland University of Technology</t>
  </si>
  <si>
    <t>Research Institutes</t>
  </si>
  <si>
    <t>University of South Australia</t>
  </si>
  <si>
    <t>University of Western Australia</t>
  </si>
  <si>
    <t>2026 outcomes for competitive grants - 2025 Targeted Call for Research (TCR) into Aboriginal and Torres Strait Islander Health – Addressing Violence for Safer Families and Communities</t>
  </si>
  <si>
    <t>Competitive grants</t>
  </si>
  <si>
    <t>2026 outcomes for competitive grants - 2025 Targeted Call for Research (TCR) into Aboriginal and Torres Strait Islander Health – Addressing Violence for Safer Families and Communities by Administering Institution State/Territory</t>
  </si>
  <si>
    <t>2026 outcomes for competitive grants - 2025 Targeted Call for Research (TCR) into Aboriginal and Torres Strait Islander Health – Addressing Violence for Safer Families and Communities by Administering Institution</t>
  </si>
  <si>
    <t>2026 outcomes for competitive grants - 2025 NHMRC-GACD Strengthening Health Systems</t>
  </si>
  <si>
    <t>2026 outcomes for competitive grants - 2025 NHMRC-GACD Strengthening Health Systems by Administering Institution State/Territory</t>
  </si>
  <si>
    <t>2026 outcomes for competitive grants - 2025 NHMRC-GACD Strengthening Health Systems by Administering Institution</t>
  </si>
  <si>
    <t>2026 outcomes for competitive grants - 2025 Targeted Call for Research (TCR) into Early-Onset Cancer</t>
  </si>
  <si>
    <t>2026 outcomes for competitive grants - 2025 Targeted Call for Research (TCR) into Early-Onset Cancer by Administering Institution State/Territory</t>
  </si>
  <si>
    <t>2026 outcomes for competitive grants - 2025 Targeted Call for Research (TCR) into Early-Onset Cancer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</si>
</sst>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color theme="1"/>
      <name val="Calibri"/>
      <family val="2"/>
      <scheme val="minor"/>
    </font>
    <font>
      <sz val="8"/>
      <name val="Calibri"/>
      <family val="2"/>
      <scheme val="minor"/>
    </font>
    <font>
      <sz val="10"/>
      <color rgb="FF0A2F41"/>
      <name val="Gotham Book"/>
      <family val="3"/>
    </font>
    <font>
      <i/>
      <sz val="11"/>
      <name val="Calibri"/>
      <family val="2"/>
      <scheme val="minor"/>
    </font>
    <font>
      <vertAlign val="superscript"/>
      <sz val="11"/>
      <color theme="1"/>
      <name val="Calibri"/>
      <family val="2"/>
      <scheme val="minor"/>
    </font>
    <font>
      <b/>
      <vertAlign val="superscript"/>
      <sz val="11"/>
      <color theme="1"/>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s>
  <borders count="81">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03">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30"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2" xfId="0" applyFont="1" applyFill="1" applyBorder="1" applyAlignment="1">
      <alignment horizontal="left"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0" fillId="2" borderId="44" xfId="0" applyFill="1" applyBorder="1" applyAlignment="1">
      <alignment vertical="center"/>
    </xf>
    <xf numFmtId="0" fontId="0" fillId="2" borderId="45" xfId="0" applyFill="1" applyBorder="1" applyAlignment="1">
      <alignment vertical="center"/>
    </xf>
    <xf numFmtId="0" fontId="0" fillId="2" borderId="33"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2" xfId="0" applyFill="1" applyBorder="1"/>
    <xf numFmtId="0" fontId="20" fillId="2" borderId="51" xfId="0" applyFont="1" applyFill="1" applyBorder="1" applyAlignment="1">
      <alignment horizontal="center" vertical="center"/>
    </xf>
    <xf numFmtId="167" fontId="20" fillId="2" borderId="51" xfId="0" applyNumberFormat="1" applyFont="1" applyFill="1" applyBorder="1" applyAlignment="1">
      <alignment horizontal="center" vertical="center" wrapText="1"/>
    </xf>
    <xf numFmtId="0" fontId="20" fillId="2" borderId="51"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2"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5" xfId="0" applyBorder="1" applyAlignment="1">
      <alignment horizontal="center"/>
    </xf>
    <xf numFmtId="0" fontId="0" fillId="0" borderId="53" xfId="0" applyBorder="1" applyAlignment="1">
      <alignment horizontal="center"/>
    </xf>
    <xf numFmtId="164" fontId="0" fillId="2" borderId="53" xfId="0" applyNumberFormat="1" applyFill="1" applyBorder="1" applyAlignment="1">
      <alignment horizontal="center" vertical="center"/>
    </xf>
    <xf numFmtId="165" fontId="0" fillId="0" borderId="54" xfId="0" applyNumberFormat="1" applyBorder="1" applyAlignment="1">
      <alignment horizontal="center"/>
    </xf>
    <xf numFmtId="164" fontId="0" fillId="2" borderId="57" xfId="0" applyNumberFormat="1" applyFill="1" applyBorder="1" applyAlignment="1">
      <alignment horizontal="center" vertical="center"/>
    </xf>
    <xf numFmtId="0" fontId="0" fillId="0" borderId="57" xfId="0" applyBorder="1" applyAlignment="1">
      <alignment horizontal="center"/>
    </xf>
    <xf numFmtId="165" fontId="0" fillId="0" borderId="58" xfId="0" applyNumberFormat="1" applyBorder="1" applyAlignment="1">
      <alignment horizontal="center"/>
    </xf>
    <xf numFmtId="0" fontId="2" fillId="35" borderId="4" xfId="0" applyFont="1" applyFill="1" applyBorder="1" applyAlignment="1">
      <alignment horizontal="center" vertical="center" wrapText="1"/>
    </xf>
    <xf numFmtId="0" fontId="2" fillId="35" borderId="32" xfId="0" applyFont="1" applyFill="1" applyBorder="1" applyAlignment="1">
      <alignment horizontal="center" vertical="top" wrapText="1"/>
    </xf>
    <xf numFmtId="0" fontId="0" fillId="0" borderId="59"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1" xfId="0" applyFont="1" applyFill="1" applyBorder="1" applyAlignment="1">
      <alignment vertical="center"/>
    </xf>
    <xf numFmtId="0" fontId="20" fillId="34" borderId="20" xfId="0" applyFont="1" applyFill="1" applyBorder="1" applyAlignment="1">
      <alignment vertical="center"/>
    </xf>
    <xf numFmtId="0" fontId="20" fillId="36" borderId="32"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2" xfId="0" applyFont="1" applyFill="1" applyBorder="1" applyAlignment="1">
      <alignment vertical="center"/>
    </xf>
    <xf numFmtId="0" fontId="0" fillId="0" borderId="0" xfId="0" applyAlignment="1">
      <alignment horizontal="left"/>
    </xf>
    <xf numFmtId="0" fontId="0" fillId="0" borderId="32" xfId="0" applyBorder="1" applyAlignment="1">
      <alignment horizontal="left" wrapText="1"/>
    </xf>
    <xf numFmtId="164" fontId="0" fillId="0" borderId="56" xfId="0" applyNumberFormat="1" applyBorder="1" applyAlignment="1">
      <alignment horizontal="center" vertical="center"/>
    </xf>
    <xf numFmtId="0" fontId="0" fillId="0" borderId="61" xfId="0" applyBorder="1" applyAlignment="1">
      <alignment horizontal="left"/>
    </xf>
    <xf numFmtId="0" fontId="0" fillId="0" borderId="55" xfId="0" applyBorder="1" applyAlignment="1">
      <alignment horizontal="center" vertical="center"/>
    </xf>
    <xf numFmtId="0" fontId="0" fillId="0" borderId="53" xfId="0"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2" fillId="35" borderId="3" xfId="0" applyFont="1" applyFill="1" applyBorder="1" applyAlignment="1">
      <alignment horizontal="center" vertical="center" wrapText="1"/>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1" xfId="0" applyFont="1" applyFill="1" applyBorder="1" applyAlignment="1">
      <alignment horizontal="center" vertical="center" wrapText="1"/>
    </xf>
    <xf numFmtId="167" fontId="2" fillId="2" borderId="51" xfId="0" applyNumberFormat="1" applyFont="1" applyFill="1" applyBorder="1" applyAlignment="1">
      <alignment horizontal="center" vertical="center" wrapText="1"/>
    </xf>
    <xf numFmtId="0" fontId="22" fillId="2" borderId="0" xfId="70" applyFill="1"/>
    <xf numFmtId="0" fontId="20" fillId="2" borderId="67" xfId="0" applyFont="1" applyFill="1" applyBorder="1" applyAlignment="1">
      <alignment horizontal="center" vertical="center" wrapText="1"/>
    </xf>
    <xf numFmtId="0" fontId="20" fillId="35" borderId="62"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35" borderId="68" xfId="0" applyFont="1" applyFill="1" applyBorder="1" applyAlignment="1">
      <alignment horizontal="center" vertical="center" wrapText="1"/>
    </xf>
    <xf numFmtId="0" fontId="2" fillId="2" borderId="6" xfId="0" applyFont="1" applyFill="1" applyBorder="1" applyAlignment="1">
      <alignment vertical="center"/>
    </xf>
    <xf numFmtId="0" fontId="27" fillId="0" borderId="0" xfId="0" applyFont="1" applyAlignment="1">
      <alignment vertical="center"/>
    </xf>
    <xf numFmtId="0" fontId="22" fillId="0" borderId="0" xfId="70" applyAlignment="1">
      <alignment horizontal="center"/>
    </xf>
    <xf numFmtId="9" fontId="0" fillId="2" borderId="0" xfId="68" applyFont="1" applyFill="1" applyAlignment="1">
      <alignment vertical="center"/>
    </xf>
    <xf numFmtId="166" fontId="0" fillId="2" borderId="0" xfId="0" applyNumberFormat="1" applyFill="1" applyAlignment="1">
      <alignment vertical="center"/>
    </xf>
    <xf numFmtId="0" fontId="0" fillId="0" borderId="32" xfId="0" applyBorder="1" applyAlignment="1">
      <alignment horizontal="left"/>
    </xf>
    <xf numFmtId="0" fontId="0" fillId="0" borderId="70" xfId="0" applyBorder="1" applyAlignment="1">
      <alignment horizontal="center"/>
    </xf>
    <xf numFmtId="0" fontId="0" fillId="0" borderId="71" xfId="0" applyBorder="1" applyAlignment="1">
      <alignment horizontal="center"/>
    </xf>
    <xf numFmtId="165" fontId="0" fillId="0" borderId="72" xfId="0" applyNumberFormat="1" applyBorder="1" applyAlignment="1">
      <alignment horizontal="center"/>
    </xf>
    <xf numFmtId="14" fontId="2" fillId="36" borderId="1" xfId="0" applyNumberFormat="1" applyFont="1" applyFill="1" applyBorder="1" applyAlignment="1">
      <alignment vertical="center"/>
    </xf>
    <xf numFmtId="0" fontId="2" fillId="36" borderId="75" xfId="0" applyFont="1" applyFill="1" applyBorder="1" applyAlignment="1">
      <alignment horizontal="center" vertical="center"/>
    </xf>
    <xf numFmtId="164" fontId="2" fillId="36" borderId="75" xfId="0" applyNumberFormat="1" applyFont="1" applyFill="1" applyBorder="1" applyAlignment="1">
      <alignment horizontal="center" vertical="center"/>
    </xf>
    <xf numFmtId="165" fontId="2" fillId="36" borderId="76" xfId="0" applyNumberFormat="1" applyFont="1" applyFill="1" applyBorder="1" applyAlignment="1">
      <alignment horizontal="center" vertical="center"/>
    </xf>
    <xf numFmtId="0" fontId="2" fillId="35" borderId="77" xfId="0" applyFont="1" applyFill="1" applyBorder="1" applyAlignment="1">
      <alignment vertical="center" wrapText="1"/>
    </xf>
    <xf numFmtId="0" fontId="2" fillId="35" borderId="78" xfId="0" applyFont="1" applyFill="1" applyBorder="1" applyAlignment="1">
      <alignment vertical="center" wrapText="1"/>
    </xf>
    <xf numFmtId="0" fontId="2" fillId="35" borderId="78" xfId="0" applyFont="1" applyFill="1" applyBorder="1" applyAlignment="1">
      <alignment horizontal="center" vertical="center" wrapText="1"/>
    </xf>
    <xf numFmtId="0" fontId="2" fillId="35" borderId="79" xfId="0" applyFont="1" applyFill="1" applyBorder="1" applyAlignment="1">
      <alignment horizontal="center" vertical="center" wrapText="1"/>
    </xf>
    <xf numFmtId="0" fontId="0" fillId="2" borderId="16" xfId="0" applyFill="1" applyBorder="1" applyAlignment="1">
      <alignment horizontal="left" vertical="center" wrapText="1"/>
    </xf>
    <xf numFmtId="0" fontId="0" fillId="2" borderId="57" xfId="0" applyFill="1" applyBorder="1" applyAlignment="1">
      <alignment horizontal="left" vertical="center" wrapText="1"/>
    </xf>
    <xf numFmtId="14" fontId="0" fillId="2" borderId="57" xfId="0" applyNumberFormat="1" applyFill="1" applyBorder="1" applyAlignment="1">
      <alignment horizontal="center" vertical="center" wrapText="1"/>
    </xf>
    <xf numFmtId="0" fontId="0" fillId="0" borderId="57" xfId="0" applyBorder="1" applyAlignment="1">
      <alignment horizontal="center" vertical="center"/>
    </xf>
    <xf numFmtId="0" fontId="0" fillId="2" borderId="57" xfId="0" applyFill="1" applyBorder="1" applyAlignment="1">
      <alignment horizontal="center" vertical="center"/>
    </xf>
    <xf numFmtId="164" fontId="3" fillId="2" borderId="57" xfId="68" applyNumberFormat="1" applyFont="1" applyFill="1" applyBorder="1" applyAlignment="1">
      <alignment horizontal="center" vertical="center"/>
    </xf>
    <xf numFmtId="165" fontId="0" fillId="0" borderId="58" xfId="0" applyNumberFormat="1" applyBorder="1" applyAlignment="1">
      <alignment horizontal="center" vertical="center"/>
    </xf>
    <xf numFmtId="0" fontId="0" fillId="2" borderId="70" xfId="0" applyFill="1" applyBorder="1" applyAlignment="1">
      <alignment horizontal="left" vertical="center" wrapText="1"/>
    </xf>
    <xf numFmtId="0" fontId="0" fillId="2" borderId="71" xfId="0" applyFill="1" applyBorder="1" applyAlignment="1">
      <alignment horizontal="left" vertical="center" wrapText="1"/>
    </xf>
    <xf numFmtId="14" fontId="0" fillId="2" borderId="71" xfId="0" applyNumberFormat="1" applyFill="1" applyBorder="1" applyAlignment="1">
      <alignment horizontal="center" vertical="center" wrapText="1"/>
    </xf>
    <xf numFmtId="0" fontId="0" fillId="0" borderId="71" xfId="0" applyBorder="1" applyAlignment="1">
      <alignment horizontal="center" vertical="center"/>
    </xf>
    <xf numFmtId="0" fontId="0" fillId="2" borderId="71" xfId="0" applyFill="1" applyBorder="1" applyAlignment="1">
      <alignment horizontal="center" vertical="center"/>
    </xf>
    <xf numFmtId="164" fontId="3" fillId="2" borderId="71" xfId="68" applyNumberFormat="1" applyFont="1" applyFill="1" applyBorder="1" applyAlignment="1">
      <alignment horizontal="center" vertical="center"/>
    </xf>
    <xf numFmtId="165" fontId="0" fillId="0" borderId="72" xfId="0" applyNumberFormat="1" applyBorder="1" applyAlignment="1">
      <alignment horizontal="center" vertical="center"/>
    </xf>
    <xf numFmtId="164" fontId="0" fillId="0" borderId="57" xfId="0" applyNumberFormat="1" applyBorder="1" applyAlignment="1">
      <alignment horizontal="center" vertical="center"/>
    </xf>
    <xf numFmtId="164" fontId="0" fillId="0" borderId="71" xfId="0" applyNumberFormat="1" applyBorder="1" applyAlignment="1">
      <alignment horizontal="center" vertical="center"/>
    </xf>
    <xf numFmtId="0" fontId="2" fillId="36" borderId="80" xfId="0" applyFont="1" applyFill="1" applyBorder="1" applyAlignment="1">
      <alignment horizontal="center"/>
    </xf>
    <xf numFmtId="0" fontId="2" fillId="36" borderId="75" xfId="0" applyFont="1" applyFill="1" applyBorder="1" applyAlignment="1">
      <alignment horizontal="center"/>
    </xf>
    <xf numFmtId="164" fontId="2" fillId="36" borderId="75" xfId="68" applyNumberFormat="1" applyFont="1" applyFill="1" applyBorder="1" applyAlignment="1">
      <alignment horizontal="center"/>
    </xf>
    <xf numFmtId="165" fontId="2" fillId="37" borderId="76" xfId="0" applyNumberFormat="1" applyFont="1" applyFill="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2" borderId="18" xfId="0" applyFill="1" applyBorder="1" applyAlignment="1">
      <alignment horizontal="left" vertical="center" wrapText="1"/>
    </xf>
    <xf numFmtId="14" fontId="0" fillId="2" borderId="18" xfId="0" applyNumberFormat="1" applyFill="1" applyBorder="1" applyAlignment="1">
      <alignment horizontal="center" vertical="center" wrapText="1"/>
    </xf>
    <xf numFmtId="0" fontId="0" fillId="0" borderId="18" xfId="0" applyBorder="1" applyAlignment="1">
      <alignment horizontal="center" vertical="center"/>
    </xf>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2" fillId="34" borderId="77" xfId="0" applyFont="1" applyFill="1" applyBorder="1" applyAlignment="1">
      <alignment horizontal="center" vertical="center" wrapText="1"/>
    </xf>
    <xf numFmtId="0" fontId="2" fillId="34" borderId="78" xfId="0" applyFont="1" applyFill="1" applyBorder="1" applyAlignment="1">
      <alignment horizontal="center" vertical="center" wrapText="1"/>
    </xf>
    <xf numFmtId="0" fontId="2" fillId="34" borderId="79" xfId="0" applyFont="1" applyFill="1" applyBorder="1" applyAlignment="1">
      <alignment horizontal="center" vertical="center" wrapText="1"/>
    </xf>
    <xf numFmtId="0" fontId="2" fillId="35" borderId="31" xfId="0" applyFont="1" applyFill="1" applyBorder="1" applyAlignment="1">
      <alignment horizontal="center" vertical="center" wrapText="1"/>
    </xf>
    <xf numFmtId="0" fontId="2" fillId="35" borderId="77" xfId="0" applyFont="1" applyFill="1" applyBorder="1" applyAlignment="1">
      <alignment horizontal="center" vertical="center" wrapText="1"/>
    </xf>
    <xf numFmtId="165" fontId="2" fillId="35" borderId="79" xfId="0" applyNumberFormat="1" applyFont="1" applyFill="1" applyBorder="1" applyAlignment="1">
      <alignment horizontal="center" vertical="center" wrapText="1"/>
    </xf>
    <xf numFmtId="165" fontId="2" fillId="35" borderId="5" xfId="0" applyNumberFormat="1" applyFont="1" applyFill="1" applyBorder="1" applyAlignment="1">
      <alignment horizontal="center" vertical="center" wrapText="1"/>
    </xf>
    <xf numFmtId="0" fontId="2" fillId="36" borderId="73" xfId="0" applyFont="1" applyFill="1" applyBorder="1" applyAlignment="1">
      <alignment horizontal="left" vertical="center" wrapText="1"/>
    </xf>
    <xf numFmtId="0" fontId="2" fillId="36" borderId="74" xfId="0" applyFont="1" applyFill="1" applyBorder="1" applyAlignment="1">
      <alignment horizontal="left" vertical="center" wrapText="1"/>
    </xf>
    <xf numFmtId="169" fontId="21" fillId="2" borderId="24" xfId="0" applyNumberFormat="1" applyFont="1" applyFill="1" applyBorder="1" applyAlignment="1">
      <alignment horizontal="left" vertical="center" wrapText="1"/>
    </xf>
    <xf numFmtId="169" fontId="21" fillId="2" borderId="52" xfId="0" applyNumberFormat="1" applyFont="1" applyFill="1" applyBorder="1" applyAlignment="1">
      <alignment horizontal="left" vertical="center" wrapText="1"/>
    </xf>
    <xf numFmtId="0" fontId="20" fillId="35" borderId="69" xfId="0" applyFont="1" applyFill="1" applyBorder="1" applyAlignment="1">
      <alignment vertical="center" wrapText="1"/>
    </xf>
    <xf numFmtId="0" fontId="20" fillId="35" borderId="60" xfId="0" applyFont="1" applyFill="1" applyBorder="1" applyAlignment="1">
      <alignment vertical="center" wrapText="1"/>
    </xf>
    <xf numFmtId="0" fontId="22" fillId="2" borderId="65" xfId="70" applyFill="1" applyBorder="1" applyAlignment="1" applyProtection="1">
      <alignment horizontal="left" vertical="center" wrapText="1"/>
      <protection locked="0"/>
    </xf>
    <xf numFmtId="0" fontId="22" fillId="2" borderId="66" xfId="70" applyFill="1" applyBorder="1" applyAlignment="1" applyProtection="1">
      <alignment horizontal="left" vertical="center" wrapText="1"/>
      <protection locked="0"/>
    </xf>
    <xf numFmtId="169" fontId="28" fillId="2" borderId="24" xfId="0" applyNumberFormat="1" applyFont="1" applyFill="1" applyBorder="1" applyAlignment="1">
      <alignment horizontal="left" vertical="center" wrapText="1"/>
    </xf>
    <xf numFmtId="169" fontId="28" fillId="2" borderId="52" xfId="0" applyNumberFormat="1" applyFont="1" applyFill="1" applyBorder="1" applyAlignment="1">
      <alignment horizontal="left" vertical="center" wrapText="1"/>
    </xf>
    <xf numFmtId="169" fontId="21" fillId="2" borderId="63" xfId="0" applyNumberFormat="1" applyFont="1" applyFill="1" applyBorder="1" applyAlignment="1">
      <alignment horizontal="left" vertical="center" wrapText="1"/>
    </xf>
    <xf numFmtId="169" fontId="21" fillId="2" borderId="64" xfId="0" applyNumberFormat="1" applyFont="1" applyFill="1" applyBorder="1" applyAlignment="1">
      <alignment horizontal="left" vertical="center" wrapText="1"/>
    </xf>
    <xf numFmtId="0" fontId="20" fillId="2" borderId="27"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8" xfId="0" applyFont="1" applyFill="1" applyBorder="1" applyAlignment="1" applyProtection="1">
      <alignment horizontal="left" vertical="center" wrapText="1"/>
      <protection locked="0"/>
    </xf>
    <xf numFmtId="0" fontId="20" fillId="2" borderId="49"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50" xfId="0" applyFont="1" applyFill="1" applyBorder="1" applyAlignment="1" applyProtection="1">
      <alignment horizontal="left" vertical="center" wrapText="1"/>
      <protection locked="0"/>
    </xf>
    <xf numFmtId="0" fontId="20" fillId="35" borderId="63" xfId="0" applyFont="1" applyFill="1" applyBorder="1" applyAlignment="1">
      <alignment vertical="center" wrapText="1"/>
    </xf>
    <xf numFmtId="0" fontId="20" fillId="35" borderId="64" xfId="0" applyFont="1" applyFill="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2" borderId="24" xfId="0" applyFont="1" applyFill="1" applyBorder="1" applyAlignment="1">
      <alignment vertical="center" wrapText="1"/>
    </xf>
    <xf numFmtId="0" fontId="21" fillId="2" borderId="52" xfId="0" applyFont="1" applyFill="1" applyBorder="1" applyAlignment="1">
      <alignment vertical="center" wrapText="1"/>
    </xf>
    <xf numFmtId="0" fontId="21" fillId="2" borderId="24" xfId="0" applyFont="1" applyFill="1" applyBorder="1" applyAlignment="1">
      <alignment horizontal="left" vertical="center" wrapText="1"/>
    </xf>
    <xf numFmtId="0" fontId="21" fillId="2" borderId="52" xfId="0" applyFont="1" applyFill="1" applyBorder="1" applyAlignment="1">
      <alignment horizontal="left" vertical="center" wrapText="1"/>
    </xf>
    <xf numFmtId="0" fontId="21" fillId="2" borderId="24" xfId="0" applyFont="1" applyFill="1" applyBorder="1" applyAlignment="1" applyProtection="1">
      <alignment horizontal="left" vertical="center" wrapText="1"/>
      <protection locked="0"/>
    </xf>
    <xf numFmtId="0" fontId="21" fillId="2" borderId="52" xfId="0" applyFont="1" applyFill="1" applyBorder="1" applyAlignment="1" applyProtection="1">
      <alignment horizontal="left" vertical="center" wrapText="1"/>
      <protection locked="0"/>
    </xf>
    <xf numFmtId="0" fontId="0" fillId="2" borderId="24" xfId="0" applyFill="1" applyBorder="1" applyAlignment="1" applyProtection="1">
      <alignment horizontal="left" vertical="center" wrapText="1"/>
      <protection locked="0"/>
    </xf>
    <xf numFmtId="0" fontId="0" fillId="2" borderId="52" xfId="0" applyFill="1" applyBorder="1" applyAlignment="1" applyProtection="1">
      <alignment horizontal="left" vertical="center" wrapText="1"/>
      <protection locked="0"/>
    </xf>
    <xf numFmtId="0" fontId="0" fillId="2" borderId="24" xfId="0" applyFill="1" applyBorder="1" applyAlignment="1">
      <alignment vertical="center" wrapText="1"/>
    </xf>
    <xf numFmtId="0" fontId="0" fillId="2" borderId="52" xfId="0" applyFill="1" applyBorder="1" applyAlignment="1">
      <alignment vertical="center" wrapText="1"/>
    </xf>
    <xf numFmtId="0" fontId="21" fillId="0" borderId="24" xfId="0" applyFont="1" applyBorder="1" applyAlignment="1">
      <alignment vertical="center" wrapText="1"/>
    </xf>
    <xf numFmtId="0" fontId="21" fillId="0" borderId="52"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2" xfId="0" applyFont="1" applyFill="1" applyBorder="1" applyAlignment="1">
      <alignment horizontal="left"/>
    </xf>
    <xf numFmtId="0" fontId="21" fillId="2" borderId="27" xfId="0" applyFont="1" applyFill="1" applyBorder="1" applyAlignment="1">
      <alignment horizontal="left"/>
    </xf>
    <xf numFmtId="0" fontId="21" fillId="2" borderId="0" xfId="0" applyFont="1" applyFill="1" applyAlignment="1">
      <alignment horizontal="left"/>
    </xf>
    <xf numFmtId="0" fontId="21" fillId="2" borderId="28" xfId="0" applyFont="1" applyFill="1" applyBorder="1" applyAlignment="1">
      <alignment horizontal="left"/>
    </xf>
    <xf numFmtId="0" fontId="21" fillId="2" borderId="21" xfId="0" applyFont="1" applyFill="1" applyBorder="1" applyAlignment="1">
      <alignment horizontal="left"/>
    </xf>
    <xf numFmtId="0" fontId="21" fillId="2" borderId="25" xfId="0" applyFont="1" applyFill="1" applyBorder="1" applyAlignment="1">
      <alignment horizontal="left"/>
    </xf>
    <xf numFmtId="0" fontId="21" fillId="2" borderId="26" xfId="0" applyFont="1" applyFill="1" applyBorder="1" applyAlignment="1">
      <alignment horizontal="left"/>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29" xfId="0" applyFont="1" applyFill="1" applyBorder="1" applyAlignment="1">
      <alignment horizontal="left" vertical="center"/>
    </xf>
    <xf numFmtId="0" fontId="0" fillId="2" borderId="24" xfId="0" applyFill="1" applyBorder="1" applyAlignment="1">
      <alignment horizontal="left" vertical="center" wrapText="1"/>
    </xf>
    <xf numFmtId="0" fontId="0" fillId="2" borderId="52" xfId="0" applyFill="1" applyBorder="1" applyAlignment="1">
      <alignment horizontal="left" vertical="center" wrapText="1"/>
    </xf>
    <xf numFmtId="0" fontId="0" fillId="2" borderId="41" xfId="0" applyFill="1" applyBorder="1" applyAlignment="1">
      <alignment horizontal="left" vertical="center"/>
    </xf>
    <xf numFmtId="0" fontId="0" fillId="2" borderId="39" xfId="0" applyFill="1" applyBorder="1" applyAlignment="1">
      <alignment horizontal="lef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0" fillId="2" borderId="40"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1">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or.org/0384j8v12" TargetMode="External"/><Relationship Id="rId1" Type="http://schemas.openxmlformats.org/officeDocument/2006/relationships/hyperlink" Target="https://ror.org/00rqy94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2578125" defaultRowHeight="14.45"/>
  <cols>
    <col min="1" max="1" width="35.85546875" style="7" customWidth="1"/>
    <col min="2" max="11" width="11.42578125" style="7" customWidth="1"/>
    <col min="12" max="16384" width="9.42578125" style="7"/>
  </cols>
  <sheetData>
    <row r="1" spans="1:15" ht="17.45">
      <c r="A1" s="27" t="s">
        <v>0</v>
      </c>
      <c r="B1" s="28"/>
      <c r="C1" s="28"/>
      <c r="D1" s="28"/>
      <c r="E1" s="28"/>
      <c r="F1" s="28"/>
      <c r="G1" s="28"/>
      <c r="H1" s="28"/>
      <c r="I1" s="28"/>
      <c r="J1" s="28"/>
      <c r="K1" s="29"/>
    </row>
    <row r="2" spans="1:15" ht="14.45" customHeight="1">
      <c r="A2" s="158" t="s">
        <v>1</v>
      </c>
      <c r="B2" s="159"/>
      <c r="C2" s="159"/>
      <c r="D2" s="159"/>
      <c r="E2" s="159"/>
      <c r="F2" s="159"/>
      <c r="G2" s="159"/>
      <c r="H2" s="159"/>
      <c r="I2" s="159"/>
      <c r="J2" s="159"/>
      <c r="K2" s="160"/>
    </row>
    <row r="3" spans="1:15" ht="15" customHeight="1">
      <c r="A3" s="158"/>
      <c r="B3" s="159"/>
      <c r="C3" s="159"/>
      <c r="D3" s="159"/>
      <c r="E3" s="159"/>
      <c r="F3" s="159"/>
      <c r="G3" s="159"/>
      <c r="H3" s="159"/>
      <c r="I3" s="159"/>
      <c r="J3" s="159"/>
      <c r="K3" s="160"/>
    </row>
    <row r="4" spans="1:15" ht="40.35" customHeight="1">
      <c r="A4" s="161"/>
      <c r="B4" s="162"/>
      <c r="C4" s="162"/>
      <c r="D4" s="162"/>
      <c r="E4" s="162"/>
      <c r="F4" s="162"/>
      <c r="G4" s="162"/>
      <c r="H4" s="162"/>
      <c r="I4" s="162"/>
      <c r="J4" s="162"/>
      <c r="K4" s="163"/>
      <c r="M4" s="88"/>
    </row>
    <row r="5" spans="1:15" ht="26.85" customHeight="1">
      <c r="A5" s="90" t="s">
        <v>2</v>
      </c>
      <c r="B5" s="164" t="s">
        <v>3</v>
      </c>
      <c r="C5" s="164"/>
      <c r="D5" s="164"/>
      <c r="E5" s="164"/>
      <c r="F5" s="164"/>
      <c r="G5" s="164"/>
      <c r="H5" s="164"/>
      <c r="I5" s="164"/>
      <c r="J5" s="164"/>
      <c r="K5" s="165"/>
    </row>
    <row r="6" spans="1:15" ht="30.6" customHeight="1">
      <c r="A6" s="91" t="s">
        <v>4</v>
      </c>
      <c r="B6" s="166" t="s">
        <v>5</v>
      </c>
      <c r="C6" s="166"/>
      <c r="D6" s="166"/>
      <c r="E6" s="166"/>
      <c r="F6" s="166"/>
      <c r="G6" s="166"/>
      <c r="H6" s="166"/>
      <c r="I6" s="166"/>
      <c r="J6" s="166"/>
      <c r="K6" s="167"/>
      <c r="L6" s="88"/>
    </row>
    <row r="7" spans="1:15" ht="30.6" customHeight="1">
      <c r="A7" s="31" t="s">
        <v>6</v>
      </c>
      <c r="B7" s="168" t="s">
        <v>7</v>
      </c>
      <c r="C7" s="168"/>
      <c r="D7" s="168"/>
      <c r="E7" s="168"/>
      <c r="F7" s="168"/>
      <c r="G7" s="168"/>
      <c r="H7" s="168"/>
      <c r="I7" s="168"/>
      <c r="J7" s="168"/>
      <c r="K7" s="169"/>
    </row>
    <row r="8" spans="1:15" ht="71.45" customHeight="1">
      <c r="A8" s="32" t="s">
        <v>8</v>
      </c>
      <c r="B8" s="170" t="s">
        <v>9</v>
      </c>
      <c r="C8" s="170"/>
      <c r="D8" s="170"/>
      <c r="E8" s="170"/>
      <c r="F8" s="170"/>
      <c r="G8" s="170"/>
      <c r="H8" s="170"/>
      <c r="I8" s="170"/>
      <c r="J8" s="170"/>
      <c r="K8" s="171"/>
      <c r="O8" s="88"/>
    </row>
    <row r="9" spans="1:15" ht="30.6" customHeight="1">
      <c r="A9" s="31" t="s">
        <v>10</v>
      </c>
      <c r="B9" s="168" t="s">
        <v>11</v>
      </c>
      <c r="C9" s="168"/>
      <c r="D9" s="168"/>
      <c r="E9" s="168"/>
      <c r="F9" s="168"/>
      <c r="G9" s="168"/>
      <c r="H9" s="168"/>
      <c r="I9" s="168"/>
      <c r="J9" s="168"/>
      <c r="K9" s="169"/>
      <c r="L9" s="88"/>
      <c r="M9" s="88"/>
    </row>
    <row r="10" spans="1:15" ht="30.6" customHeight="1">
      <c r="A10" s="32" t="s">
        <v>12</v>
      </c>
      <c r="B10" s="170" t="s">
        <v>13</v>
      </c>
      <c r="C10" s="170"/>
      <c r="D10" s="170"/>
      <c r="E10" s="170"/>
      <c r="F10" s="170"/>
      <c r="G10" s="170"/>
      <c r="H10" s="170"/>
      <c r="I10" s="170"/>
      <c r="J10" s="170"/>
      <c r="K10" s="171"/>
    </row>
    <row r="11" spans="1:15" ht="30.6" customHeight="1">
      <c r="A11" s="31" t="s">
        <v>14</v>
      </c>
      <c r="B11" s="172" t="s">
        <v>15</v>
      </c>
      <c r="C11" s="172"/>
      <c r="D11" s="172"/>
      <c r="E11" s="172"/>
      <c r="F11" s="172"/>
      <c r="G11" s="172"/>
      <c r="H11" s="172"/>
      <c r="I11" s="172"/>
      <c r="J11" s="172"/>
      <c r="K11" s="173"/>
    </row>
    <row r="12" spans="1:15" ht="30.6" customHeight="1">
      <c r="A12" s="31" t="s">
        <v>16</v>
      </c>
      <c r="B12" s="174" t="s">
        <v>17</v>
      </c>
      <c r="C12" s="174"/>
      <c r="D12" s="174"/>
      <c r="E12" s="174"/>
      <c r="F12" s="174"/>
      <c r="G12" s="174"/>
      <c r="H12" s="174"/>
      <c r="I12" s="174"/>
      <c r="J12" s="174"/>
      <c r="K12" s="175"/>
    </row>
    <row r="13" spans="1:15" ht="30.6" customHeight="1">
      <c r="A13" s="31" t="s">
        <v>18</v>
      </c>
      <c r="B13" s="172" t="s">
        <v>19</v>
      </c>
      <c r="C13" s="172"/>
      <c r="D13" s="172"/>
      <c r="E13" s="172"/>
      <c r="F13" s="172"/>
      <c r="G13" s="172"/>
      <c r="H13" s="172"/>
      <c r="I13" s="172"/>
      <c r="J13" s="172"/>
      <c r="K13" s="173"/>
    </row>
    <row r="14" spans="1:15" ht="30.6" customHeight="1">
      <c r="A14" s="31" t="s">
        <v>20</v>
      </c>
      <c r="B14" s="172" t="s">
        <v>21</v>
      </c>
      <c r="C14" s="172"/>
      <c r="D14" s="172"/>
      <c r="E14" s="172"/>
      <c r="F14" s="172"/>
      <c r="G14" s="172"/>
      <c r="H14" s="172"/>
      <c r="I14" s="172"/>
      <c r="J14" s="172"/>
      <c r="K14" s="173"/>
    </row>
    <row r="15" spans="1:15" ht="30.6" customHeight="1">
      <c r="A15" s="89" t="s">
        <v>22</v>
      </c>
      <c r="B15" s="156">
        <v>46147</v>
      </c>
      <c r="C15" s="156"/>
      <c r="D15" s="156"/>
      <c r="E15" s="156"/>
      <c r="F15" s="156"/>
      <c r="G15" s="156"/>
      <c r="H15" s="156"/>
      <c r="I15" s="156"/>
      <c r="J15" s="156"/>
      <c r="K15" s="157"/>
    </row>
    <row r="16" spans="1:15" ht="30.6" customHeight="1">
      <c r="A16" s="92" t="s">
        <v>23</v>
      </c>
      <c r="B16" s="150" t="s">
        <v>3</v>
      </c>
      <c r="C16" s="150"/>
      <c r="D16" s="150"/>
      <c r="E16" s="150"/>
      <c r="F16" s="150"/>
      <c r="G16" s="150"/>
      <c r="H16" s="150"/>
      <c r="I16" s="150"/>
      <c r="J16" s="150"/>
      <c r="K16" s="151"/>
    </row>
    <row r="17" spans="1:11" ht="30.6" customHeight="1">
      <c r="A17" s="32" t="s">
        <v>24</v>
      </c>
      <c r="B17" s="152" t="s">
        <v>25</v>
      </c>
      <c r="C17" s="152"/>
      <c r="D17" s="152"/>
      <c r="E17" s="152"/>
      <c r="F17" s="152"/>
      <c r="G17" s="152"/>
      <c r="H17" s="152"/>
      <c r="I17" s="152"/>
      <c r="J17" s="152"/>
      <c r="K17" s="153"/>
    </row>
    <row r="18" spans="1:11" ht="30.6" customHeight="1">
      <c r="A18" s="32" t="s">
        <v>26</v>
      </c>
      <c r="B18" s="148">
        <v>46023</v>
      </c>
      <c r="C18" s="148"/>
      <c r="D18" s="148"/>
      <c r="E18" s="148"/>
      <c r="F18" s="148"/>
      <c r="G18" s="148"/>
      <c r="H18" s="148"/>
      <c r="I18" s="148"/>
      <c r="J18" s="148"/>
      <c r="K18" s="149"/>
    </row>
    <row r="19" spans="1:11" ht="30.6" customHeight="1">
      <c r="A19" s="32" t="s">
        <v>27</v>
      </c>
      <c r="B19" s="148">
        <f>B15</f>
        <v>46147</v>
      </c>
      <c r="C19" s="148"/>
      <c r="D19" s="148"/>
      <c r="E19" s="148"/>
      <c r="F19" s="148"/>
      <c r="G19" s="148"/>
      <c r="H19" s="148"/>
      <c r="I19" s="148"/>
      <c r="J19" s="148"/>
      <c r="K19" s="149"/>
    </row>
    <row r="20" spans="1:11" ht="30.6" customHeight="1">
      <c r="A20" s="32" t="s">
        <v>28</v>
      </c>
      <c r="B20" s="148" t="s">
        <v>29</v>
      </c>
      <c r="C20" s="148"/>
      <c r="D20" s="148"/>
      <c r="E20" s="148"/>
      <c r="F20" s="148"/>
      <c r="G20" s="148"/>
      <c r="H20" s="148"/>
      <c r="I20" s="148"/>
      <c r="J20" s="148"/>
      <c r="K20" s="149"/>
    </row>
    <row r="21" spans="1:11" ht="30.6" customHeight="1">
      <c r="A21" s="32" t="s">
        <v>30</v>
      </c>
      <c r="B21" s="148">
        <f>B15</f>
        <v>46147</v>
      </c>
      <c r="C21" s="148"/>
      <c r="D21" s="148"/>
      <c r="E21" s="148"/>
      <c r="F21" s="148"/>
      <c r="G21" s="148"/>
      <c r="H21" s="148"/>
      <c r="I21" s="148"/>
      <c r="J21" s="148"/>
      <c r="K21" s="149"/>
    </row>
    <row r="22" spans="1:11" ht="30.6" customHeight="1">
      <c r="A22" s="32" t="s">
        <v>31</v>
      </c>
      <c r="B22" s="148" t="s">
        <v>32</v>
      </c>
      <c r="C22" s="148"/>
      <c r="D22" s="148"/>
      <c r="E22" s="148"/>
      <c r="F22" s="148"/>
      <c r="G22" s="148"/>
      <c r="H22" s="148"/>
      <c r="I22" s="148"/>
      <c r="J22" s="148"/>
      <c r="K22" s="149"/>
    </row>
    <row r="23" spans="1:11" ht="30.6" customHeight="1">
      <c r="A23" s="32" t="s">
        <v>33</v>
      </c>
      <c r="B23" s="148" t="s">
        <v>34</v>
      </c>
      <c r="C23" s="148"/>
      <c r="D23" s="148"/>
      <c r="E23" s="148"/>
      <c r="F23" s="148"/>
      <c r="G23" s="148"/>
      <c r="H23" s="148"/>
      <c r="I23" s="148"/>
      <c r="J23" s="148"/>
      <c r="K23" s="149"/>
    </row>
    <row r="24" spans="1:11" ht="30.6" customHeight="1">
      <c r="A24" s="32" t="s">
        <v>35</v>
      </c>
      <c r="B24" s="148" t="s">
        <v>36</v>
      </c>
      <c r="C24" s="148"/>
      <c r="D24" s="148"/>
      <c r="E24" s="148"/>
      <c r="F24" s="148"/>
      <c r="G24" s="148"/>
      <c r="H24" s="148"/>
      <c r="I24" s="148"/>
      <c r="J24" s="148"/>
      <c r="K24" s="149"/>
    </row>
    <row r="25" spans="1:11" ht="30.6" customHeight="1">
      <c r="A25" s="32" t="s">
        <v>37</v>
      </c>
      <c r="B25" s="148" t="s">
        <v>38</v>
      </c>
      <c r="C25" s="148"/>
      <c r="D25" s="148"/>
      <c r="E25" s="148"/>
      <c r="F25" s="148"/>
      <c r="G25" s="148"/>
      <c r="H25" s="148"/>
      <c r="I25" s="148"/>
      <c r="J25" s="148"/>
      <c r="K25" s="149"/>
    </row>
    <row r="26" spans="1:11" ht="30.6" customHeight="1">
      <c r="A26" s="32" t="s">
        <v>39</v>
      </c>
      <c r="B26" s="154" t="s">
        <v>40</v>
      </c>
      <c r="C26" s="154"/>
      <c r="D26" s="154"/>
      <c r="E26" s="154"/>
      <c r="F26" s="154"/>
      <c r="G26" s="154"/>
      <c r="H26" s="154"/>
      <c r="I26" s="154"/>
      <c r="J26" s="154"/>
      <c r="K26" s="155"/>
    </row>
    <row r="27" spans="1:11" ht="30.6" customHeight="1">
      <c r="A27" s="32" t="s">
        <v>41</v>
      </c>
      <c r="B27" s="148" t="s">
        <v>42</v>
      </c>
      <c r="C27" s="148"/>
      <c r="D27" s="148"/>
      <c r="E27" s="148"/>
      <c r="F27" s="148"/>
      <c r="G27" s="148"/>
      <c r="H27" s="148"/>
      <c r="I27" s="148"/>
      <c r="J27" s="148"/>
      <c r="K27" s="149"/>
    </row>
  </sheetData>
  <mergeCells count="24">
    <mergeCell ref="B15:K15"/>
    <mergeCell ref="A2:K4"/>
    <mergeCell ref="B5:K5"/>
    <mergeCell ref="B6:K6"/>
    <mergeCell ref="B7:K7"/>
    <mergeCell ref="B8:K8"/>
    <mergeCell ref="B9:K9"/>
    <mergeCell ref="B10:K10"/>
    <mergeCell ref="B11:K11"/>
    <mergeCell ref="B12:K12"/>
    <mergeCell ref="B13:K13"/>
    <mergeCell ref="B14:K14"/>
    <mergeCell ref="B27:K27"/>
    <mergeCell ref="B16:K16"/>
    <mergeCell ref="B17:K17"/>
    <mergeCell ref="B18:K18"/>
    <mergeCell ref="B19:K19"/>
    <mergeCell ref="B20:K20"/>
    <mergeCell ref="B21:K21"/>
    <mergeCell ref="B22:K22"/>
    <mergeCell ref="B23:K23"/>
    <mergeCell ref="B24:K24"/>
    <mergeCell ref="B25:K25"/>
    <mergeCell ref="B26:K26"/>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4664-BBDC-4DA1-B7D8-371215C5BBD5}">
  <dimension ref="A1:E26"/>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724</v>
      </c>
      <c r="B1" s="9"/>
      <c r="C1" s="9"/>
    </row>
    <row r="2" spans="1:5" ht="15" thickBot="1">
      <c r="A2" s="56" t="s">
        <v>721</v>
      </c>
      <c r="B2" s="78" t="s">
        <v>132</v>
      </c>
      <c r="C2" s="79" t="s">
        <v>133</v>
      </c>
      <c r="D2" s="79" t="s">
        <v>134</v>
      </c>
      <c r="E2" s="80" t="s">
        <v>135</v>
      </c>
    </row>
    <row r="3" spans="1:5" ht="15" thickBot="1">
      <c r="A3" s="98" t="s">
        <v>139</v>
      </c>
      <c r="B3" s="52">
        <v>25</v>
      </c>
      <c r="C3" s="53">
        <v>5</v>
      </c>
      <c r="D3" s="54">
        <v>0.2</v>
      </c>
      <c r="E3" s="55">
        <v>10473774.050000001</v>
      </c>
    </row>
    <row r="5" spans="1:5" ht="15" thickBot="1">
      <c r="A5" s="4" t="s">
        <v>725</v>
      </c>
      <c r="B5" s="9"/>
      <c r="C5" s="9"/>
    </row>
    <row r="6" spans="1:5" ht="15" thickBot="1">
      <c r="A6" s="57" t="s">
        <v>703</v>
      </c>
      <c r="B6" s="78" t="s">
        <v>132</v>
      </c>
      <c r="C6" s="79" t="s">
        <v>133</v>
      </c>
      <c r="D6" s="79" t="s">
        <v>134</v>
      </c>
      <c r="E6" s="80" t="s">
        <v>135</v>
      </c>
    </row>
    <row r="7" spans="1:5">
      <c r="A7" s="67" t="s">
        <v>705</v>
      </c>
      <c r="B7" s="42">
        <v>2</v>
      </c>
      <c r="C7" s="43">
        <v>0</v>
      </c>
      <c r="D7" s="44">
        <v>0</v>
      </c>
      <c r="E7" s="45">
        <v>0</v>
      </c>
    </row>
    <row r="8" spans="1:5">
      <c r="A8" s="16" t="s">
        <v>190</v>
      </c>
      <c r="B8" s="42">
        <v>15</v>
      </c>
      <c r="C8" s="43">
        <v>2</v>
      </c>
      <c r="D8" s="44">
        <v>0.13333333333333333</v>
      </c>
      <c r="E8" s="45">
        <v>3730024.8200000003</v>
      </c>
    </row>
    <row r="9" spans="1:5">
      <c r="A9" s="16" t="s">
        <v>707</v>
      </c>
      <c r="B9" s="42">
        <v>1</v>
      </c>
      <c r="C9" s="43">
        <v>0</v>
      </c>
      <c r="D9" s="44">
        <v>0</v>
      </c>
      <c r="E9" s="45">
        <v>0</v>
      </c>
    </row>
    <row r="10" spans="1:5">
      <c r="A10" s="16" t="s">
        <v>251</v>
      </c>
      <c r="B10" s="42">
        <v>2</v>
      </c>
      <c r="C10" s="43">
        <v>1</v>
      </c>
      <c r="D10" s="44">
        <v>0.5</v>
      </c>
      <c r="E10" s="45">
        <v>2953328.53</v>
      </c>
    </row>
    <row r="11" spans="1:5">
      <c r="A11" s="16" t="s">
        <v>206</v>
      </c>
      <c r="B11" s="42">
        <v>4</v>
      </c>
      <c r="C11" s="43">
        <v>1</v>
      </c>
      <c r="D11" s="44">
        <v>0.25</v>
      </c>
      <c r="E11" s="45">
        <v>1678320.75</v>
      </c>
    </row>
    <row r="12" spans="1:5" ht="15" thickBot="1">
      <c r="A12" s="16" t="s">
        <v>273</v>
      </c>
      <c r="B12" s="42">
        <v>1</v>
      </c>
      <c r="C12" s="43">
        <v>1</v>
      </c>
      <c r="D12" s="44">
        <v>1</v>
      </c>
      <c r="E12" s="45">
        <v>2112099.9500000002</v>
      </c>
    </row>
    <row r="13" spans="1:5" ht="15" thickBot="1">
      <c r="A13" s="58" t="s">
        <v>710</v>
      </c>
      <c r="B13" s="15">
        <v>25</v>
      </c>
      <c r="C13" s="37">
        <v>5</v>
      </c>
      <c r="D13" s="38">
        <v>0.2</v>
      </c>
      <c r="E13" s="59">
        <v>10473774.050000001</v>
      </c>
    </row>
    <row r="14" spans="1:5">
      <c r="A14" s="4"/>
      <c r="B14" s="60"/>
      <c r="C14" s="60"/>
      <c r="D14" s="61"/>
      <c r="E14" s="62"/>
    </row>
    <row r="15" spans="1:5" ht="15" thickBot="1">
      <c r="A15" s="4" t="s">
        <v>726</v>
      </c>
      <c r="B15" s="9"/>
      <c r="C15" s="9"/>
    </row>
    <row r="16" spans="1:5" ht="15" thickBot="1">
      <c r="A16" s="63" t="s">
        <v>154</v>
      </c>
      <c r="B16" s="78" t="s">
        <v>132</v>
      </c>
      <c r="C16" s="79" t="s">
        <v>133</v>
      </c>
      <c r="D16" s="79" t="s">
        <v>134</v>
      </c>
      <c r="E16" s="80" t="s">
        <v>135</v>
      </c>
    </row>
    <row r="17" spans="1:5" ht="15" customHeight="1">
      <c r="A17" s="64" t="s">
        <v>706</v>
      </c>
      <c r="B17" s="34">
        <v>2</v>
      </c>
      <c r="C17" s="47">
        <v>0</v>
      </c>
      <c r="D17" s="46">
        <v>0</v>
      </c>
      <c r="E17" s="48">
        <v>0</v>
      </c>
    </row>
    <row r="18" spans="1:5" ht="15" customHeight="1">
      <c r="A18" s="64" t="s">
        <v>228</v>
      </c>
      <c r="B18" s="13">
        <v>2</v>
      </c>
      <c r="C18" s="33">
        <v>1</v>
      </c>
      <c r="D18" s="11">
        <v>0.5</v>
      </c>
      <c r="E18" s="14">
        <v>1678320.75</v>
      </c>
    </row>
    <row r="19" spans="1:5">
      <c r="A19" s="64" t="s">
        <v>272</v>
      </c>
      <c r="B19" s="13">
        <v>1</v>
      </c>
      <c r="C19" s="33">
        <v>1</v>
      </c>
      <c r="D19" s="11">
        <v>1</v>
      </c>
      <c r="E19" s="14">
        <v>2112099.9500000002</v>
      </c>
    </row>
    <row r="20" spans="1:5">
      <c r="A20" s="64" t="s">
        <v>712</v>
      </c>
      <c r="B20" s="13">
        <v>1</v>
      </c>
      <c r="C20" s="33">
        <v>0</v>
      </c>
      <c r="D20" s="11">
        <v>0</v>
      </c>
      <c r="E20" s="14">
        <v>0</v>
      </c>
    </row>
    <row r="21" spans="1:5">
      <c r="A21" s="64" t="s">
        <v>666</v>
      </c>
      <c r="B21" s="13">
        <v>2</v>
      </c>
      <c r="C21" s="33">
        <v>0</v>
      </c>
      <c r="D21" s="11">
        <v>0</v>
      </c>
      <c r="E21" s="14">
        <v>0</v>
      </c>
    </row>
    <row r="22" spans="1:5">
      <c r="A22" s="64" t="s">
        <v>240</v>
      </c>
      <c r="B22" s="13">
        <v>1</v>
      </c>
      <c r="C22" s="33">
        <v>1</v>
      </c>
      <c r="D22" s="11">
        <v>1</v>
      </c>
      <c r="E22" s="14">
        <v>2460706.52</v>
      </c>
    </row>
    <row r="23" spans="1:5">
      <c r="A23" s="64" t="s">
        <v>250</v>
      </c>
      <c r="B23" s="13">
        <v>2</v>
      </c>
      <c r="C23" s="33">
        <v>1</v>
      </c>
      <c r="D23" s="11">
        <v>0.5</v>
      </c>
      <c r="E23" s="14">
        <v>2953328.53</v>
      </c>
    </row>
    <row r="24" spans="1:5">
      <c r="A24" s="64" t="s">
        <v>622</v>
      </c>
      <c r="B24" s="13">
        <v>9</v>
      </c>
      <c r="C24" s="33">
        <v>0</v>
      </c>
      <c r="D24" s="11">
        <v>0</v>
      </c>
      <c r="E24" s="14">
        <v>0</v>
      </c>
    </row>
    <row r="25" spans="1:5" ht="15" thickBot="1">
      <c r="A25" s="64" t="s">
        <v>189</v>
      </c>
      <c r="B25" s="13">
        <v>5</v>
      </c>
      <c r="C25" s="33">
        <v>1</v>
      </c>
      <c r="D25" s="11">
        <v>0.2</v>
      </c>
      <c r="E25" s="14">
        <v>1269318.3</v>
      </c>
    </row>
    <row r="26" spans="1:5" ht="15" thickBot="1">
      <c r="A26" s="58" t="s">
        <v>710</v>
      </c>
      <c r="B26" s="15">
        <v>25</v>
      </c>
      <c r="C26" s="37">
        <v>5</v>
      </c>
      <c r="D26" s="38">
        <v>0.2</v>
      </c>
      <c r="E26" s="59">
        <v>10473774.050000001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23BB-C7DC-4B8C-90D9-DEC59D5E0231}">
  <dimension ref="A1:E39"/>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727</v>
      </c>
      <c r="B1" s="9"/>
      <c r="C1" s="9"/>
    </row>
    <row r="2" spans="1:5" ht="15" thickBot="1">
      <c r="A2" s="56" t="s">
        <v>721</v>
      </c>
      <c r="B2" s="78" t="s">
        <v>132</v>
      </c>
      <c r="C2" s="79" t="s">
        <v>133</v>
      </c>
      <c r="D2" s="79" t="s">
        <v>134</v>
      </c>
      <c r="E2" s="80" t="s">
        <v>135</v>
      </c>
    </row>
    <row r="3" spans="1:5" ht="15" thickBot="1">
      <c r="A3" s="98" t="s">
        <v>141</v>
      </c>
      <c r="B3" s="52">
        <v>48</v>
      </c>
      <c r="C3" s="53">
        <v>7</v>
      </c>
      <c r="D3" s="54">
        <v>0.14583333333333334</v>
      </c>
      <c r="E3" s="55">
        <v>14851653.149999999</v>
      </c>
    </row>
    <row r="5" spans="1:5" ht="15" thickBot="1">
      <c r="A5" s="4" t="s">
        <v>728</v>
      </c>
      <c r="B5" s="9"/>
      <c r="C5" s="9"/>
    </row>
    <row r="6" spans="1:5" ht="15" thickBot="1">
      <c r="A6" s="57" t="s">
        <v>703</v>
      </c>
      <c r="B6" s="78" t="s">
        <v>132</v>
      </c>
      <c r="C6" s="79" t="s">
        <v>133</v>
      </c>
      <c r="D6" s="79" t="s">
        <v>134</v>
      </c>
      <c r="E6" s="80" t="s">
        <v>135</v>
      </c>
    </row>
    <row r="7" spans="1:5">
      <c r="A7" s="67" t="s">
        <v>705</v>
      </c>
      <c r="B7" s="42">
        <v>1</v>
      </c>
      <c r="C7" s="43">
        <v>0</v>
      </c>
      <c r="D7" s="44">
        <v>0</v>
      </c>
      <c r="E7" s="45">
        <v>0</v>
      </c>
    </row>
    <row r="8" spans="1:5">
      <c r="A8" s="16" t="s">
        <v>190</v>
      </c>
      <c r="B8" s="42">
        <v>13</v>
      </c>
      <c r="C8" s="43">
        <v>1</v>
      </c>
      <c r="D8" s="44">
        <v>7.6923076923076927E-2</v>
      </c>
      <c r="E8" s="45">
        <v>2183831.7000000002</v>
      </c>
    </row>
    <row r="9" spans="1:5">
      <c r="A9" s="16" t="s">
        <v>707</v>
      </c>
      <c r="B9" s="42">
        <v>1</v>
      </c>
      <c r="C9" s="43">
        <v>0</v>
      </c>
      <c r="D9" s="44">
        <v>0</v>
      </c>
      <c r="E9" s="45">
        <v>0</v>
      </c>
    </row>
    <row r="10" spans="1:5">
      <c r="A10" s="16" t="s">
        <v>251</v>
      </c>
      <c r="B10" s="42">
        <v>4</v>
      </c>
      <c r="C10" s="43">
        <v>1</v>
      </c>
      <c r="D10" s="44">
        <v>0.25</v>
      </c>
      <c r="E10" s="45">
        <v>850100.4</v>
      </c>
    </row>
    <row r="11" spans="1:5">
      <c r="A11" s="16" t="s">
        <v>175</v>
      </c>
      <c r="B11" s="42">
        <v>10</v>
      </c>
      <c r="C11" s="43">
        <v>1</v>
      </c>
      <c r="D11" s="44">
        <v>0.1</v>
      </c>
      <c r="E11" s="45">
        <v>2739936.6</v>
      </c>
    </row>
    <row r="12" spans="1:5">
      <c r="A12" s="16" t="s">
        <v>206</v>
      </c>
      <c r="B12" s="42">
        <v>17</v>
      </c>
      <c r="C12" s="43">
        <v>4</v>
      </c>
      <c r="D12" s="44">
        <v>0.23529411764705882</v>
      </c>
      <c r="E12" s="45">
        <v>9077784.4499999993</v>
      </c>
    </row>
    <row r="13" spans="1:5" ht="15" thickBot="1">
      <c r="A13" s="16" t="s">
        <v>273</v>
      </c>
      <c r="B13" s="42">
        <v>2</v>
      </c>
      <c r="C13" s="43">
        <v>0</v>
      </c>
      <c r="D13" s="44">
        <v>0</v>
      </c>
      <c r="E13" s="45">
        <v>0</v>
      </c>
    </row>
    <row r="14" spans="1:5" ht="15" thickBot="1">
      <c r="A14" s="58" t="s">
        <v>710</v>
      </c>
      <c r="B14" s="15">
        <v>48</v>
      </c>
      <c r="C14" s="37">
        <v>7</v>
      </c>
      <c r="D14" s="38">
        <v>0.14583333333333334</v>
      </c>
      <c r="E14" s="59">
        <v>14851653.149999999</v>
      </c>
    </row>
    <row r="15" spans="1:5">
      <c r="A15" s="4"/>
      <c r="B15" s="60"/>
      <c r="C15" s="60"/>
      <c r="D15" s="61"/>
      <c r="E15" s="62"/>
    </row>
    <row r="16" spans="1:5" ht="15" thickBot="1">
      <c r="A16" s="4" t="s">
        <v>729</v>
      </c>
      <c r="B16" s="9"/>
      <c r="C16" s="9"/>
    </row>
    <row r="17" spans="1:5" ht="15" thickBot="1">
      <c r="A17" s="63" t="s">
        <v>154</v>
      </c>
      <c r="B17" s="78" t="s">
        <v>132</v>
      </c>
      <c r="C17" s="79" t="s">
        <v>133</v>
      </c>
      <c r="D17" s="79" t="s">
        <v>134</v>
      </c>
      <c r="E17" s="80" t="s">
        <v>135</v>
      </c>
    </row>
    <row r="18" spans="1:5" ht="15" customHeight="1">
      <c r="A18" s="64" t="s">
        <v>704</v>
      </c>
      <c r="B18" s="34">
        <v>1</v>
      </c>
      <c r="C18" s="47">
        <v>0</v>
      </c>
      <c r="D18" s="46">
        <v>0</v>
      </c>
      <c r="E18" s="48">
        <v>0</v>
      </c>
    </row>
    <row r="19" spans="1:5" ht="15" customHeight="1">
      <c r="A19" s="64" t="s">
        <v>706</v>
      </c>
      <c r="B19" s="13">
        <v>1</v>
      </c>
      <c r="C19" s="33">
        <v>0</v>
      </c>
      <c r="D19" s="11">
        <v>0</v>
      </c>
      <c r="E19" s="14">
        <v>0</v>
      </c>
    </row>
    <row r="20" spans="1:5">
      <c r="A20" s="64" t="s">
        <v>708</v>
      </c>
      <c r="B20" s="13">
        <v>1</v>
      </c>
      <c r="C20" s="33">
        <v>0</v>
      </c>
      <c r="D20" s="11">
        <v>0</v>
      </c>
      <c r="E20" s="14">
        <v>0</v>
      </c>
    </row>
    <row r="21" spans="1:5">
      <c r="A21" s="64" t="s">
        <v>313</v>
      </c>
      <c r="B21" s="13">
        <v>2</v>
      </c>
      <c r="C21" s="33">
        <v>1</v>
      </c>
      <c r="D21" s="11">
        <v>0.5</v>
      </c>
      <c r="E21" s="14">
        <v>2739936.6</v>
      </c>
    </row>
    <row r="22" spans="1:5">
      <c r="A22" s="64" t="s">
        <v>709</v>
      </c>
      <c r="B22" s="13">
        <v>1</v>
      </c>
      <c r="C22" s="33">
        <v>0</v>
      </c>
      <c r="D22" s="11">
        <v>0</v>
      </c>
      <c r="E22" s="14">
        <v>0</v>
      </c>
    </row>
    <row r="23" spans="1:5">
      <c r="A23" s="64" t="s">
        <v>303</v>
      </c>
      <c r="B23" s="13">
        <v>2</v>
      </c>
      <c r="C23" s="33">
        <v>1</v>
      </c>
      <c r="D23" s="11">
        <v>0.5</v>
      </c>
      <c r="E23" s="14">
        <v>850100.4</v>
      </c>
    </row>
    <row r="24" spans="1:5">
      <c r="A24" s="64" t="s">
        <v>293</v>
      </c>
      <c r="B24" s="13">
        <v>2</v>
      </c>
      <c r="C24" s="33">
        <v>1</v>
      </c>
      <c r="D24" s="11">
        <v>0.5</v>
      </c>
      <c r="E24" s="14">
        <v>1981900.15</v>
      </c>
    </row>
    <row r="25" spans="1:5">
      <c r="A25" s="64" t="s">
        <v>711</v>
      </c>
      <c r="B25" s="13">
        <v>1</v>
      </c>
      <c r="C25" s="33">
        <v>0</v>
      </c>
      <c r="D25" s="11">
        <v>0</v>
      </c>
      <c r="E25" s="14">
        <v>0</v>
      </c>
    </row>
    <row r="26" spans="1:5">
      <c r="A26" s="64" t="s">
        <v>712</v>
      </c>
      <c r="B26" s="13">
        <v>1</v>
      </c>
      <c r="C26" s="33">
        <v>0</v>
      </c>
      <c r="D26" s="11">
        <v>0</v>
      </c>
      <c r="E26" s="14">
        <v>0</v>
      </c>
    </row>
    <row r="27" spans="1:5">
      <c r="A27" s="64" t="s">
        <v>666</v>
      </c>
      <c r="B27" s="13">
        <v>4</v>
      </c>
      <c r="C27" s="33">
        <v>0</v>
      </c>
      <c r="D27" s="11">
        <v>0</v>
      </c>
      <c r="E27" s="14">
        <v>0</v>
      </c>
    </row>
    <row r="28" spans="1:5">
      <c r="A28" s="64" t="s">
        <v>716</v>
      </c>
      <c r="B28" s="13">
        <v>1</v>
      </c>
      <c r="C28" s="33">
        <v>0</v>
      </c>
      <c r="D28" s="11">
        <v>0</v>
      </c>
      <c r="E28" s="14">
        <v>0</v>
      </c>
    </row>
    <row r="29" spans="1:5">
      <c r="A29" s="64" t="s">
        <v>629</v>
      </c>
      <c r="B29" s="13">
        <v>1</v>
      </c>
      <c r="C29" s="33">
        <v>0</v>
      </c>
      <c r="D29" s="11">
        <v>0</v>
      </c>
      <c r="E29" s="14">
        <v>0</v>
      </c>
    </row>
    <row r="30" spans="1:5">
      <c r="A30" s="64" t="s">
        <v>674</v>
      </c>
      <c r="B30" s="13">
        <v>1</v>
      </c>
      <c r="C30" s="33">
        <v>0</v>
      </c>
      <c r="D30" s="11">
        <v>0</v>
      </c>
      <c r="E30" s="14">
        <v>0</v>
      </c>
    </row>
    <row r="31" spans="1:5">
      <c r="A31" s="64" t="s">
        <v>174</v>
      </c>
      <c r="B31" s="13">
        <v>7</v>
      </c>
      <c r="C31" s="33">
        <v>0</v>
      </c>
      <c r="D31" s="11">
        <v>0</v>
      </c>
      <c r="E31" s="14">
        <v>0</v>
      </c>
    </row>
    <row r="32" spans="1:5">
      <c r="A32" s="64" t="s">
        <v>332</v>
      </c>
      <c r="B32" s="13">
        <v>3</v>
      </c>
      <c r="C32" s="33">
        <v>1</v>
      </c>
      <c r="D32" s="11">
        <v>0.33333333333333331</v>
      </c>
      <c r="E32" s="14">
        <v>1992230.1</v>
      </c>
    </row>
    <row r="33" spans="1:5">
      <c r="A33" s="64" t="s">
        <v>205</v>
      </c>
      <c r="B33" s="13">
        <v>6</v>
      </c>
      <c r="C33" s="33">
        <v>2</v>
      </c>
      <c r="D33" s="11">
        <v>0.33333333333333331</v>
      </c>
      <c r="E33" s="14">
        <v>5103654.2</v>
      </c>
    </row>
    <row r="34" spans="1:5">
      <c r="A34" s="64" t="s">
        <v>622</v>
      </c>
      <c r="B34" s="13">
        <v>2</v>
      </c>
      <c r="C34" s="33">
        <v>0</v>
      </c>
      <c r="D34" s="11">
        <v>0</v>
      </c>
      <c r="E34" s="14">
        <v>0</v>
      </c>
    </row>
    <row r="35" spans="1:5">
      <c r="A35" s="64" t="s">
        <v>718</v>
      </c>
      <c r="B35" s="13">
        <v>1</v>
      </c>
      <c r="C35" s="33">
        <v>0</v>
      </c>
      <c r="D35" s="11">
        <v>0</v>
      </c>
      <c r="E35" s="14">
        <v>0</v>
      </c>
    </row>
    <row r="36" spans="1:5">
      <c r="A36" s="64" t="s">
        <v>189</v>
      </c>
      <c r="B36" s="13">
        <v>7</v>
      </c>
      <c r="C36" s="33">
        <v>1</v>
      </c>
      <c r="D36" s="11">
        <v>0.14285714285714285</v>
      </c>
      <c r="E36" s="14">
        <v>2183831.7000000002</v>
      </c>
    </row>
    <row r="37" spans="1:5">
      <c r="A37" s="64" t="s">
        <v>631</v>
      </c>
      <c r="B37" s="13">
        <v>1</v>
      </c>
      <c r="C37" s="33">
        <v>0</v>
      </c>
      <c r="D37" s="11">
        <v>0</v>
      </c>
      <c r="E37" s="14">
        <v>0</v>
      </c>
    </row>
    <row r="38" spans="1:5" ht="15" thickBot="1">
      <c r="A38" t="s">
        <v>719</v>
      </c>
      <c r="B38" s="13">
        <v>2</v>
      </c>
      <c r="C38" s="33">
        <v>0</v>
      </c>
      <c r="D38" s="11">
        <v>0</v>
      </c>
      <c r="E38" s="14">
        <v>0</v>
      </c>
    </row>
    <row r="39" spans="1:5" ht="15" thickBot="1">
      <c r="A39" s="58" t="s">
        <v>710</v>
      </c>
      <c r="B39" s="15">
        <v>48</v>
      </c>
      <c r="C39" s="37">
        <v>7</v>
      </c>
      <c r="D39" s="38">
        <v>0.14583333333333334</v>
      </c>
      <c r="E39" s="59">
        <v>14851653.149999999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2578125" defaultRowHeight="14.45"/>
  <cols>
    <col min="1" max="1" width="31.5703125" style="7" customWidth="1"/>
    <col min="2" max="11" width="11.42578125" style="7" customWidth="1"/>
    <col min="12" max="18" width="9.42578125" style="7" customWidth="1"/>
    <col min="19" max="16384" width="9.42578125" style="7"/>
  </cols>
  <sheetData>
    <row r="1" spans="1:11" ht="17.45">
      <c r="A1" s="27" t="s">
        <v>7</v>
      </c>
      <c r="B1" s="28"/>
      <c r="C1" s="28"/>
      <c r="D1" s="28"/>
      <c r="E1" s="28"/>
      <c r="F1" s="28"/>
      <c r="G1" s="28"/>
      <c r="H1" s="28"/>
      <c r="I1" s="28"/>
      <c r="J1" s="28"/>
      <c r="K1" s="29"/>
    </row>
    <row r="2" spans="1:11">
      <c r="A2" s="158" t="s">
        <v>43</v>
      </c>
      <c r="B2" s="159"/>
      <c r="C2" s="159"/>
      <c r="D2" s="159"/>
      <c r="E2" s="159"/>
      <c r="F2" s="159"/>
      <c r="G2" s="159"/>
      <c r="H2" s="159"/>
      <c r="I2" s="159"/>
      <c r="J2" s="159"/>
      <c r="K2" s="160"/>
    </row>
    <row r="3" spans="1:11" ht="15" customHeight="1">
      <c r="A3" s="158"/>
      <c r="B3" s="159"/>
      <c r="C3" s="159"/>
      <c r="D3" s="159"/>
      <c r="E3" s="159"/>
      <c r="F3" s="159"/>
      <c r="G3" s="159"/>
      <c r="H3" s="159"/>
      <c r="I3" s="159"/>
      <c r="J3" s="159"/>
      <c r="K3" s="160"/>
    </row>
    <row r="4" spans="1:11">
      <c r="A4" s="161"/>
      <c r="B4" s="162"/>
      <c r="C4" s="162"/>
      <c r="D4" s="162"/>
      <c r="E4" s="162"/>
      <c r="F4" s="162"/>
      <c r="G4" s="162"/>
      <c r="H4" s="162"/>
      <c r="I4" s="162"/>
      <c r="J4" s="162"/>
      <c r="K4" s="163"/>
    </row>
    <row r="5" spans="1:11" ht="26.85" customHeight="1">
      <c r="A5" s="30" t="s">
        <v>44</v>
      </c>
      <c r="B5" s="178" t="s">
        <v>45</v>
      </c>
      <c r="C5" s="178"/>
      <c r="D5" s="178"/>
      <c r="E5" s="178"/>
      <c r="F5" s="178"/>
      <c r="G5" s="178"/>
      <c r="H5" s="178"/>
      <c r="I5" s="178"/>
      <c r="J5" s="178"/>
      <c r="K5" s="179"/>
    </row>
    <row r="6" spans="1:11" ht="26.85" customHeight="1">
      <c r="A6" s="30" t="s">
        <v>46</v>
      </c>
      <c r="B6" s="178" t="s">
        <v>47</v>
      </c>
      <c r="C6" s="178"/>
      <c r="D6" s="178"/>
      <c r="E6" s="178"/>
      <c r="F6" s="178"/>
      <c r="G6" s="178"/>
      <c r="H6" s="178"/>
      <c r="I6" s="178"/>
      <c r="J6" s="178"/>
      <c r="K6" s="179"/>
    </row>
    <row r="7" spans="1:11" ht="34.5" customHeight="1">
      <c r="A7" s="31" t="s">
        <v>48</v>
      </c>
      <c r="B7" s="168" t="s">
        <v>49</v>
      </c>
      <c r="C7" s="168"/>
      <c r="D7" s="168"/>
      <c r="E7" s="168"/>
      <c r="F7" s="168"/>
      <c r="G7" s="168"/>
      <c r="H7" s="168"/>
      <c r="I7" s="168"/>
      <c r="J7" s="168"/>
      <c r="K7" s="169"/>
    </row>
    <row r="8" spans="1:11" ht="72.75" customHeight="1">
      <c r="A8" s="32" t="s">
        <v>50</v>
      </c>
      <c r="B8" s="170" t="s">
        <v>51</v>
      </c>
      <c r="C8" s="170"/>
      <c r="D8" s="170"/>
      <c r="E8" s="170"/>
      <c r="F8" s="170"/>
      <c r="G8" s="170"/>
      <c r="H8" s="170"/>
      <c r="I8" s="170"/>
      <c r="J8" s="170"/>
      <c r="K8" s="171"/>
    </row>
    <row r="9" spans="1:11" ht="38.25" customHeight="1">
      <c r="A9" s="31" t="s">
        <v>52</v>
      </c>
      <c r="B9" s="168" t="s">
        <v>53</v>
      </c>
      <c r="C9" s="168"/>
      <c r="D9" s="168"/>
      <c r="E9" s="168"/>
      <c r="F9" s="168"/>
      <c r="G9" s="168"/>
      <c r="H9" s="168"/>
      <c r="I9" s="168"/>
      <c r="J9" s="168"/>
      <c r="K9" s="169"/>
    </row>
    <row r="10" spans="1:11" ht="37.5" customHeight="1">
      <c r="A10" s="32" t="s">
        <v>54</v>
      </c>
      <c r="B10" s="170" t="s">
        <v>55</v>
      </c>
      <c r="C10" s="170"/>
      <c r="D10" s="170"/>
      <c r="E10" s="170"/>
      <c r="F10" s="170"/>
      <c r="G10" s="170"/>
      <c r="H10" s="170"/>
      <c r="I10" s="170"/>
      <c r="J10" s="170"/>
      <c r="K10" s="171"/>
    </row>
    <row r="11" spans="1:11" ht="36.75" customHeight="1">
      <c r="A11" s="31" t="s">
        <v>56</v>
      </c>
      <c r="B11" s="172" t="s">
        <v>57</v>
      </c>
      <c r="C11" s="172"/>
      <c r="D11" s="172"/>
      <c r="E11" s="172"/>
      <c r="F11" s="172"/>
      <c r="G11" s="172"/>
      <c r="H11" s="172"/>
      <c r="I11" s="172"/>
      <c r="J11" s="172"/>
      <c r="K11" s="173"/>
    </row>
    <row r="12" spans="1:11" ht="60" customHeight="1">
      <c r="A12" s="31" t="s">
        <v>58</v>
      </c>
      <c r="B12" s="174" t="s">
        <v>59</v>
      </c>
      <c r="C12" s="174"/>
      <c r="D12" s="174"/>
      <c r="E12" s="174"/>
      <c r="F12" s="174"/>
      <c r="G12" s="174"/>
      <c r="H12" s="174"/>
      <c r="I12" s="174"/>
      <c r="J12" s="174"/>
      <c r="K12" s="175"/>
    </row>
    <row r="13" spans="1:11" ht="48" customHeight="1">
      <c r="A13" s="31" t="s">
        <v>60</v>
      </c>
      <c r="B13" s="172" t="s">
        <v>61</v>
      </c>
      <c r="C13" s="172"/>
      <c r="D13" s="172"/>
      <c r="E13" s="172"/>
      <c r="F13" s="172"/>
      <c r="G13" s="172"/>
      <c r="H13" s="172"/>
      <c r="I13" s="172"/>
      <c r="J13" s="172"/>
      <c r="K13" s="173"/>
    </row>
    <row r="14" spans="1:11" ht="24.75" customHeight="1">
      <c r="A14" s="31" t="s">
        <v>62</v>
      </c>
      <c r="B14" s="172" t="s">
        <v>63</v>
      </c>
      <c r="C14" s="172"/>
      <c r="D14" s="172"/>
      <c r="E14" s="172"/>
      <c r="F14" s="172"/>
      <c r="G14" s="172"/>
      <c r="H14" s="172"/>
      <c r="I14" s="172"/>
      <c r="J14" s="172"/>
      <c r="K14" s="173"/>
    </row>
    <row r="15" spans="1:11" ht="30" customHeight="1">
      <c r="A15" s="32" t="s">
        <v>64</v>
      </c>
      <c r="B15" s="170" t="s">
        <v>65</v>
      </c>
      <c r="C15" s="170"/>
      <c r="D15" s="170"/>
      <c r="E15" s="170"/>
      <c r="F15" s="170"/>
      <c r="G15" s="170"/>
      <c r="H15" s="170"/>
      <c r="I15" s="170"/>
      <c r="J15" s="170"/>
      <c r="K15" s="171"/>
    </row>
    <row r="16" spans="1:11" ht="83.25" customHeight="1">
      <c r="A16" s="32" t="s">
        <v>66</v>
      </c>
      <c r="B16" s="172" t="s">
        <v>67</v>
      </c>
      <c r="C16" s="172"/>
      <c r="D16" s="172"/>
      <c r="E16" s="172"/>
      <c r="F16" s="172"/>
      <c r="G16" s="172"/>
      <c r="H16" s="172"/>
      <c r="I16" s="172"/>
      <c r="J16" s="172"/>
      <c r="K16" s="173"/>
    </row>
    <row r="17" spans="1:19" ht="45" customHeight="1">
      <c r="A17" s="30" t="s">
        <v>68</v>
      </c>
      <c r="B17" s="168" t="s">
        <v>69</v>
      </c>
      <c r="C17" s="168"/>
      <c r="D17" s="168"/>
      <c r="E17" s="168"/>
      <c r="F17" s="168"/>
      <c r="G17" s="168"/>
      <c r="H17" s="168"/>
      <c r="I17" s="168"/>
      <c r="J17" s="168"/>
      <c r="K17" s="169"/>
    </row>
    <row r="18" spans="1:19" ht="61.5" customHeight="1">
      <c r="A18" s="31" t="s">
        <v>70</v>
      </c>
      <c r="B18" s="174" t="s">
        <v>71</v>
      </c>
      <c r="C18" s="174"/>
      <c r="D18" s="174"/>
      <c r="E18" s="174"/>
      <c r="F18" s="174"/>
      <c r="G18" s="174"/>
      <c r="H18" s="174"/>
      <c r="I18" s="174"/>
      <c r="J18" s="174"/>
      <c r="K18" s="175"/>
    </row>
    <row r="19" spans="1:19" ht="38.1" customHeight="1">
      <c r="A19" s="31" t="s">
        <v>72</v>
      </c>
      <c r="B19" s="174" t="s">
        <v>73</v>
      </c>
      <c r="C19" s="174"/>
      <c r="D19" s="174"/>
      <c r="E19" s="174"/>
      <c r="F19" s="174"/>
      <c r="G19" s="174"/>
      <c r="H19" s="174"/>
      <c r="I19" s="174"/>
      <c r="J19" s="174"/>
      <c r="K19" s="175"/>
    </row>
    <row r="20" spans="1:19" ht="84" customHeight="1">
      <c r="A20" s="86" t="s">
        <v>74</v>
      </c>
      <c r="B20" s="192" t="s">
        <v>75</v>
      </c>
      <c r="C20" s="192"/>
      <c r="D20" s="192"/>
      <c r="E20" s="192"/>
      <c r="F20" s="192"/>
      <c r="G20" s="192"/>
      <c r="H20" s="192"/>
      <c r="I20" s="192"/>
      <c r="J20" s="192"/>
      <c r="K20" s="193"/>
    </row>
    <row r="21" spans="1:19" ht="84" customHeight="1">
      <c r="A21" s="86" t="s">
        <v>76</v>
      </c>
      <c r="B21" s="192" t="s">
        <v>77</v>
      </c>
      <c r="C21" s="192"/>
      <c r="D21" s="192"/>
      <c r="E21" s="192"/>
      <c r="F21" s="192"/>
      <c r="G21" s="192"/>
      <c r="H21" s="192"/>
      <c r="I21" s="192"/>
      <c r="J21" s="192"/>
      <c r="K21" s="193"/>
    </row>
    <row r="22" spans="1:19" ht="61.5" customHeight="1">
      <c r="A22" s="87" t="s">
        <v>78</v>
      </c>
      <c r="B22" s="174" t="s">
        <v>79</v>
      </c>
      <c r="C22" s="174"/>
      <c r="D22" s="174"/>
      <c r="E22" s="174"/>
      <c r="F22" s="174"/>
      <c r="G22" s="174"/>
      <c r="H22" s="174"/>
      <c r="I22" s="174"/>
      <c r="J22" s="174"/>
      <c r="K22" s="175"/>
    </row>
    <row r="23" spans="1:19" ht="61.5" customHeight="1">
      <c r="A23" s="32" t="s">
        <v>80</v>
      </c>
      <c r="B23" s="170" t="s">
        <v>81</v>
      </c>
      <c r="C23" s="170"/>
      <c r="D23" s="170"/>
      <c r="E23" s="170"/>
      <c r="F23" s="170"/>
      <c r="G23" s="170"/>
      <c r="H23" s="170"/>
      <c r="I23" s="170"/>
      <c r="J23" s="170"/>
      <c r="K23" s="171"/>
    </row>
    <row r="24" spans="1:19" ht="61.5" customHeight="1">
      <c r="A24" s="31" t="s">
        <v>82</v>
      </c>
      <c r="B24" s="172" t="s">
        <v>83</v>
      </c>
      <c r="C24" s="172"/>
      <c r="D24" s="172"/>
      <c r="E24" s="172"/>
      <c r="F24" s="172"/>
      <c r="G24" s="172"/>
      <c r="H24" s="172"/>
      <c r="I24" s="172"/>
      <c r="J24" s="172"/>
      <c r="K24" s="173"/>
    </row>
    <row r="25" spans="1:19" ht="74.849999999999994" customHeight="1">
      <c r="A25" s="32" t="s">
        <v>84</v>
      </c>
      <c r="B25" s="170" t="s">
        <v>85</v>
      </c>
      <c r="C25" s="170"/>
      <c r="D25" s="170"/>
      <c r="E25" s="170"/>
      <c r="F25" s="170"/>
      <c r="G25" s="170"/>
      <c r="H25" s="170"/>
      <c r="I25" s="170"/>
      <c r="J25" s="170"/>
      <c r="K25" s="171"/>
    </row>
    <row r="26" spans="1:19" ht="47.1" customHeight="1">
      <c r="A26" s="31" t="s">
        <v>86</v>
      </c>
      <c r="B26" s="172" t="s">
        <v>87</v>
      </c>
      <c r="C26" s="172"/>
      <c r="D26" s="172"/>
      <c r="E26" s="172"/>
      <c r="F26" s="172"/>
      <c r="G26" s="172"/>
      <c r="H26" s="172"/>
      <c r="I26" s="172"/>
      <c r="J26" s="172"/>
      <c r="K26" s="173"/>
    </row>
    <row r="27" spans="1:19" ht="67.349999999999994" customHeight="1">
      <c r="A27" s="32" t="s">
        <v>88</v>
      </c>
      <c r="B27" s="168" t="s">
        <v>89</v>
      </c>
      <c r="C27" s="168"/>
      <c r="D27" s="168"/>
      <c r="E27" s="168"/>
      <c r="F27" s="168"/>
      <c r="G27" s="168"/>
      <c r="H27" s="168"/>
      <c r="I27" s="168"/>
      <c r="J27" s="168"/>
      <c r="K27" s="169"/>
    </row>
    <row r="28" spans="1:19" ht="30.75" customHeight="1">
      <c r="A28" s="32" t="s">
        <v>90</v>
      </c>
      <c r="B28" s="168" t="s">
        <v>91</v>
      </c>
      <c r="C28" s="168"/>
      <c r="D28" s="168"/>
      <c r="E28" s="168"/>
      <c r="F28" s="168"/>
      <c r="G28" s="168"/>
      <c r="H28" s="168"/>
      <c r="I28" s="168"/>
      <c r="J28" s="168"/>
      <c r="K28" s="169"/>
    </row>
    <row r="29" spans="1:19" ht="39" customHeight="1">
      <c r="A29" s="32" t="s">
        <v>92</v>
      </c>
      <c r="B29" s="168" t="s">
        <v>93</v>
      </c>
      <c r="C29" s="168"/>
      <c r="D29" s="168"/>
      <c r="E29" s="168"/>
      <c r="F29" s="168"/>
      <c r="G29" s="168"/>
      <c r="H29" s="168"/>
      <c r="I29" s="168"/>
      <c r="J29" s="168"/>
      <c r="K29" s="169"/>
    </row>
    <row r="30" spans="1:19" ht="39" customHeight="1">
      <c r="A30" s="86" t="s">
        <v>94</v>
      </c>
      <c r="B30" s="176" t="s">
        <v>95</v>
      </c>
      <c r="C30" s="176"/>
      <c r="D30" s="176"/>
      <c r="E30" s="176"/>
      <c r="F30" s="176"/>
      <c r="G30" s="176"/>
      <c r="H30" s="176"/>
      <c r="I30" s="176"/>
      <c r="J30" s="176"/>
      <c r="K30" s="177"/>
    </row>
    <row r="31" spans="1:19" s="10" customFormat="1" ht="60.75" customHeight="1">
      <c r="A31" s="32" t="s">
        <v>96</v>
      </c>
      <c r="B31" s="168" t="s">
        <v>97</v>
      </c>
      <c r="C31" s="168"/>
      <c r="D31" s="168"/>
      <c r="E31" s="168"/>
      <c r="F31" s="168"/>
      <c r="G31" s="168"/>
      <c r="H31" s="168"/>
      <c r="I31" s="168"/>
      <c r="J31" s="168"/>
      <c r="K31" s="169"/>
    </row>
    <row r="32" spans="1:19" s="10" customFormat="1" ht="37.5" customHeight="1">
      <c r="A32" s="32" t="s">
        <v>98</v>
      </c>
      <c r="B32" s="168" t="s">
        <v>99</v>
      </c>
      <c r="C32" s="178"/>
      <c r="D32" s="178"/>
      <c r="E32" s="178"/>
      <c r="F32" s="178"/>
      <c r="G32" s="178"/>
      <c r="H32" s="178"/>
      <c r="I32" s="178"/>
      <c r="J32" s="178"/>
      <c r="K32" s="179"/>
      <c r="O32" s="12"/>
      <c r="P32" s="12"/>
      <c r="Q32" s="12"/>
      <c r="R32" s="12"/>
      <c r="S32" s="12"/>
    </row>
    <row r="33" spans="1:19" s="10" customFormat="1" ht="37.5" customHeight="1">
      <c r="A33" s="32" t="s">
        <v>100</v>
      </c>
      <c r="B33" s="168" t="s">
        <v>101</v>
      </c>
      <c r="C33" s="178"/>
      <c r="D33" s="178"/>
      <c r="E33" s="178"/>
      <c r="F33" s="178"/>
      <c r="G33" s="178"/>
      <c r="H33" s="178"/>
      <c r="I33" s="178"/>
      <c r="J33" s="178"/>
      <c r="K33" s="179"/>
      <c r="O33" s="12"/>
      <c r="P33" s="12"/>
      <c r="Q33" s="12"/>
      <c r="R33" s="12"/>
      <c r="S33" s="12"/>
    </row>
    <row r="34" spans="1:19" s="10" customFormat="1" ht="40.5" customHeight="1">
      <c r="A34" s="180" t="s">
        <v>102</v>
      </c>
      <c r="B34" s="181"/>
      <c r="C34" s="181"/>
      <c r="D34" s="181"/>
      <c r="E34" s="181"/>
      <c r="F34" s="181"/>
      <c r="G34" s="181"/>
      <c r="H34" s="181"/>
      <c r="I34" s="181"/>
      <c r="J34" s="181"/>
      <c r="K34" s="182"/>
      <c r="O34" s="12"/>
      <c r="P34" s="12"/>
      <c r="Q34" s="12"/>
      <c r="R34" s="12"/>
      <c r="S34" s="12"/>
    </row>
    <row r="35" spans="1:19" s="10" customFormat="1" ht="40.5" customHeight="1">
      <c r="A35" s="183"/>
      <c r="B35" s="184"/>
      <c r="C35" s="184"/>
      <c r="D35" s="184"/>
      <c r="E35" s="184"/>
      <c r="F35" s="184"/>
      <c r="G35" s="184"/>
      <c r="H35" s="184"/>
      <c r="I35" s="184"/>
      <c r="J35" s="184"/>
      <c r="K35" s="185"/>
      <c r="O35" s="35"/>
      <c r="P35" s="12"/>
      <c r="Q35" s="12"/>
      <c r="R35" s="12"/>
      <c r="S35" s="12"/>
    </row>
    <row r="36" spans="1:19" s="10" customFormat="1" ht="40.5" customHeight="1">
      <c r="A36" s="183"/>
      <c r="B36" s="184"/>
      <c r="C36" s="184"/>
      <c r="D36" s="184"/>
      <c r="E36" s="184"/>
      <c r="F36" s="184"/>
      <c r="G36" s="184"/>
      <c r="H36" s="184"/>
      <c r="I36" s="184"/>
      <c r="J36" s="184"/>
      <c r="K36" s="185"/>
      <c r="O36" s="36"/>
      <c r="P36" s="12"/>
      <c r="Q36" s="12"/>
      <c r="R36" s="12"/>
      <c r="S36" s="12"/>
    </row>
    <row r="37" spans="1:19" s="10" customFormat="1" ht="40.5" customHeight="1">
      <c r="A37" s="183"/>
      <c r="B37" s="184"/>
      <c r="C37" s="184"/>
      <c r="D37" s="184"/>
      <c r="E37" s="184"/>
      <c r="F37" s="184"/>
      <c r="G37" s="184"/>
      <c r="H37" s="184"/>
      <c r="I37" s="184"/>
      <c r="J37" s="184"/>
      <c r="K37" s="185"/>
      <c r="O37" s="36"/>
      <c r="P37" s="12"/>
      <c r="Q37" s="12"/>
      <c r="R37" s="12"/>
      <c r="S37" s="12"/>
    </row>
    <row r="38" spans="1:19" s="10" customFormat="1" ht="62.25" customHeight="1">
      <c r="A38" s="186"/>
      <c r="B38" s="187"/>
      <c r="C38" s="187"/>
      <c r="D38" s="187"/>
      <c r="E38" s="187"/>
      <c r="F38" s="187"/>
      <c r="G38" s="187"/>
      <c r="H38" s="187"/>
      <c r="I38" s="187"/>
      <c r="J38" s="187"/>
      <c r="K38" s="188"/>
    </row>
    <row r="39" spans="1:19">
      <c r="A39" s="10"/>
    </row>
    <row r="40" spans="1:19">
      <c r="A40" s="7" t="s">
        <v>103</v>
      </c>
    </row>
    <row r="41" spans="1:19">
      <c r="A41" s="76" t="s">
        <v>104</v>
      </c>
    </row>
    <row r="42" spans="1:19">
      <c r="A42" s="76"/>
    </row>
    <row r="43" spans="1:19" s="17" customFormat="1" ht="20.25" customHeight="1" thickBot="1">
      <c r="A43" s="19" t="s">
        <v>105</v>
      </c>
    </row>
    <row r="44" spans="1:19" s="17" customFormat="1" ht="20.25" customHeight="1" thickBot="1">
      <c r="A44" s="20" t="s">
        <v>106</v>
      </c>
      <c r="B44" s="189" t="s">
        <v>107</v>
      </c>
      <c r="C44" s="190"/>
      <c r="D44" s="191"/>
    </row>
    <row r="45" spans="1:19" s="17" customFormat="1" ht="20.25" customHeight="1">
      <c r="A45" s="21" t="s">
        <v>108</v>
      </c>
      <c r="B45" s="197" t="s">
        <v>109</v>
      </c>
      <c r="C45" s="198"/>
      <c r="D45" s="199"/>
    </row>
    <row r="46" spans="1:19" s="17" customFormat="1" ht="20.25" customHeight="1">
      <c r="A46" s="23" t="s">
        <v>110</v>
      </c>
      <c r="B46" s="194" t="s">
        <v>111</v>
      </c>
      <c r="C46" s="195"/>
      <c r="D46" s="196"/>
    </row>
    <row r="47" spans="1:19" s="17" customFormat="1" ht="20.25" customHeight="1">
      <c r="A47" s="23" t="s">
        <v>112</v>
      </c>
      <c r="B47" s="194" t="s">
        <v>112</v>
      </c>
      <c r="C47" s="195"/>
      <c r="D47" s="196"/>
    </row>
    <row r="48" spans="1:19" s="17" customFormat="1" ht="20.25" customHeight="1">
      <c r="A48" s="22" t="s">
        <v>113</v>
      </c>
      <c r="B48" s="194" t="s">
        <v>114</v>
      </c>
      <c r="C48" s="195"/>
      <c r="D48" s="196"/>
    </row>
    <row r="49" spans="1:4" s="17" customFormat="1" ht="20.25" customHeight="1">
      <c r="A49" s="23" t="s">
        <v>115</v>
      </c>
      <c r="B49" s="194" t="s">
        <v>116</v>
      </c>
      <c r="C49" s="195"/>
      <c r="D49" s="196"/>
    </row>
    <row r="50" spans="1:4" s="17" customFormat="1" ht="20.25" customHeight="1">
      <c r="A50" s="23" t="s">
        <v>117</v>
      </c>
      <c r="B50" s="194" t="s">
        <v>117</v>
      </c>
      <c r="C50" s="195"/>
      <c r="D50" s="196"/>
    </row>
    <row r="51" spans="1:4" s="17" customFormat="1" ht="20.25" customHeight="1">
      <c r="A51" s="23" t="s">
        <v>118</v>
      </c>
      <c r="B51" s="194" t="s">
        <v>118</v>
      </c>
      <c r="C51" s="195"/>
      <c r="D51" s="196"/>
    </row>
    <row r="52" spans="1:4" s="17" customFormat="1" ht="20.25" customHeight="1">
      <c r="A52" s="23" t="s">
        <v>119</v>
      </c>
      <c r="B52" s="194" t="s">
        <v>120</v>
      </c>
      <c r="C52" s="195"/>
      <c r="D52" s="196"/>
    </row>
    <row r="53" spans="1:4" s="17" customFormat="1" ht="20.25" customHeight="1">
      <c r="A53" s="23" t="s">
        <v>121</v>
      </c>
      <c r="B53" s="194" t="s">
        <v>121</v>
      </c>
      <c r="C53" s="195"/>
      <c r="D53" s="196"/>
    </row>
    <row r="54" spans="1:4" s="17" customFormat="1" ht="20.25" customHeight="1">
      <c r="A54" s="23" t="s">
        <v>122</v>
      </c>
      <c r="B54" s="194" t="s">
        <v>122</v>
      </c>
      <c r="C54" s="195"/>
      <c r="D54" s="196"/>
    </row>
    <row r="55" spans="1:4" s="17" customFormat="1" ht="20.25" customHeight="1">
      <c r="A55" s="22" t="s">
        <v>123</v>
      </c>
      <c r="B55" s="194" t="s">
        <v>124</v>
      </c>
      <c r="C55" s="195"/>
      <c r="D55" s="196"/>
    </row>
    <row r="56" spans="1:4" s="17" customFormat="1" ht="20.25" customHeight="1">
      <c r="A56" s="23" t="s">
        <v>125</v>
      </c>
      <c r="B56" s="194" t="s">
        <v>126</v>
      </c>
      <c r="C56" s="195"/>
      <c r="D56" s="196"/>
    </row>
    <row r="57" spans="1:4" s="17" customFormat="1" ht="20.25" customHeight="1" thickBot="1">
      <c r="A57" s="24" t="s">
        <v>127</v>
      </c>
      <c r="B57" s="200" t="s">
        <v>127</v>
      </c>
      <c r="C57" s="201"/>
      <c r="D57" s="202"/>
    </row>
  </sheetData>
  <mergeCells count="45">
    <mergeCell ref="B57:D57"/>
    <mergeCell ref="B51:D51"/>
    <mergeCell ref="B52:D52"/>
    <mergeCell ref="B53:D53"/>
    <mergeCell ref="B54:D54"/>
    <mergeCell ref="B55:D55"/>
    <mergeCell ref="B56:D56"/>
    <mergeCell ref="B49:D49"/>
    <mergeCell ref="B50:D50"/>
    <mergeCell ref="B47:D47"/>
    <mergeCell ref="B48:D48"/>
    <mergeCell ref="B45:D45"/>
    <mergeCell ref="B46:D46"/>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M11"/>
  <sheetViews>
    <sheetView tabSelected="1" zoomScaleNormal="100" workbookViewId="0"/>
  </sheetViews>
  <sheetFormatPr defaultColWidth="9.42578125" defaultRowHeight="14.45"/>
  <cols>
    <col min="1" max="1" width="12.42578125" style="17" customWidth="1"/>
    <col min="2" max="2" width="55" style="17" customWidth="1"/>
    <col min="3" max="3" width="19.5703125" style="17" customWidth="1"/>
    <col min="4" max="4" width="22.42578125" style="17" bestFit="1" customWidth="1"/>
    <col min="5" max="5" width="15.5703125" style="17" bestFit="1" customWidth="1"/>
    <col min="6" max="6" width="12.42578125" style="17" bestFit="1" customWidth="1"/>
    <col min="7" max="7" width="21.42578125" style="17" bestFit="1" customWidth="1"/>
    <col min="8" max="8" width="13.5703125" style="17" bestFit="1" customWidth="1"/>
    <col min="9" max="10" width="14.42578125" style="17" bestFit="1" customWidth="1"/>
    <col min="11" max="11" width="12.5703125" style="17" bestFit="1" customWidth="1"/>
    <col min="12" max="12" width="9.42578125" style="17"/>
    <col min="13" max="13" width="15.42578125" style="17" bestFit="1" customWidth="1"/>
    <col min="14" max="16384" width="9.42578125" style="17"/>
  </cols>
  <sheetData>
    <row r="1" spans="1:13" ht="15" thickBot="1">
      <c r="A1" s="93" t="s">
        <v>128</v>
      </c>
      <c r="B1" s="19"/>
      <c r="C1" s="19"/>
      <c r="D1" s="25"/>
      <c r="E1" s="25"/>
      <c r="F1" s="25"/>
    </row>
    <row r="2" spans="1:13" ht="32.25" customHeight="1" thickBot="1">
      <c r="A2" s="106" t="s">
        <v>129</v>
      </c>
      <c r="B2" s="107" t="s">
        <v>130</v>
      </c>
      <c r="C2" s="108" t="s">
        <v>131</v>
      </c>
      <c r="D2" s="108" t="s">
        <v>132</v>
      </c>
      <c r="E2" s="108" t="s">
        <v>133</v>
      </c>
      <c r="F2" s="108" t="s">
        <v>134</v>
      </c>
      <c r="G2" s="109" t="s">
        <v>135</v>
      </c>
    </row>
    <row r="3" spans="1:13" ht="57" customHeight="1">
      <c r="A3" s="110" t="s">
        <v>136</v>
      </c>
      <c r="B3" s="111" t="s">
        <v>137</v>
      </c>
      <c r="C3" s="112">
        <v>46101</v>
      </c>
      <c r="D3" s="113">
        <v>7</v>
      </c>
      <c r="E3" s="114">
        <v>2</v>
      </c>
      <c r="F3" s="115">
        <v>0.2857142857142857</v>
      </c>
      <c r="G3" s="116">
        <v>6699068.6300000008</v>
      </c>
      <c r="M3" s="18"/>
    </row>
    <row r="4" spans="1:13" ht="57" customHeight="1">
      <c r="A4" s="137" t="s">
        <v>138</v>
      </c>
      <c r="B4" s="132" t="s">
        <v>139</v>
      </c>
      <c r="C4" s="133">
        <v>46133</v>
      </c>
      <c r="D4" s="134">
        <v>25</v>
      </c>
      <c r="E4" s="135">
        <v>5</v>
      </c>
      <c r="F4" s="136">
        <v>0.2</v>
      </c>
      <c r="G4" s="138">
        <v>10473774.050000001</v>
      </c>
      <c r="M4" s="18"/>
    </row>
    <row r="5" spans="1:13" ht="57" customHeight="1" thickBot="1">
      <c r="A5" s="117" t="s">
        <v>140</v>
      </c>
      <c r="B5" s="118" t="s">
        <v>141</v>
      </c>
      <c r="C5" s="119">
        <v>46147</v>
      </c>
      <c r="D5" s="120">
        <v>48</v>
      </c>
      <c r="E5" s="121">
        <v>7</v>
      </c>
      <c r="F5" s="122">
        <v>0.14583333333333334</v>
      </c>
      <c r="G5" s="123">
        <v>14851653.149999999</v>
      </c>
      <c r="M5" s="18"/>
    </row>
    <row r="6" spans="1:13" ht="35.1" customHeight="1" thickBot="1">
      <c r="A6" s="146" t="s">
        <v>142</v>
      </c>
      <c r="B6" s="147"/>
      <c r="C6" s="102"/>
      <c r="D6" s="103">
        <f>SUM(D3:D5)</f>
        <v>80</v>
      </c>
      <c r="E6" s="103">
        <f>SUM(E3:E5)</f>
        <v>14</v>
      </c>
      <c r="F6" s="104">
        <f>E6/D6</f>
        <v>0.17499999999999999</v>
      </c>
      <c r="G6" s="105">
        <f>SUM(G3:G5)</f>
        <v>32024495.829999998</v>
      </c>
      <c r="I6" s="97"/>
      <c r="J6" s="18"/>
      <c r="K6" s="97"/>
      <c r="L6" s="96"/>
    </row>
    <row r="8" spans="1:13" s="7" customFormat="1" ht="16.149999999999999">
      <c r="A8" s="6" t="s">
        <v>143</v>
      </c>
    </row>
    <row r="11" spans="1:13">
      <c r="A11" s="94"/>
    </row>
  </sheetData>
  <mergeCells count="1">
    <mergeCell ref="A6:B6"/>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17"/>
  <sheetViews>
    <sheetView workbookViewId="0"/>
  </sheetViews>
  <sheetFormatPr defaultColWidth="8.5703125" defaultRowHeight="14.45"/>
  <cols>
    <col min="1" max="1" width="14.5703125" style="5" customWidth="1"/>
    <col min="2" max="2" width="13" style="5" customWidth="1"/>
    <col min="3" max="3" width="12" style="74" customWidth="1"/>
    <col min="4" max="8" width="20.5703125" customWidth="1"/>
    <col min="9" max="9" width="30.5703125" customWidth="1"/>
    <col min="10" max="10" width="20.5703125" style="5" customWidth="1"/>
    <col min="11" max="12" width="20.5703125" customWidth="1"/>
    <col min="13" max="13" width="20.5703125" style="5" customWidth="1"/>
    <col min="14" max="14" width="23" style="5" bestFit="1" customWidth="1"/>
    <col min="15" max="15" width="23" style="5" customWidth="1"/>
    <col min="16" max="16" width="33.5703125" style="64" customWidth="1"/>
    <col min="17" max="17" width="23" style="5" customWidth="1"/>
    <col min="18" max="18" width="25.5703125" style="64" customWidth="1"/>
    <col min="19" max="19" width="9.5703125" style="74" bestFit="1" customWidth="1"/>
    <col min="20" max="20" width="10.5703125" style="74" bestFit="1" customWidth="1"/>
    <col min="21" max="21" width="15.42578125" style="75" customWidth="1"/>
    <col min="22" max="22" width="35.5703125" customWidth="1"/>
    <col min="23" max="23" width="47.5703125" customWidth="1"/>
    <col min="24" max="24" width="13.5703125" customWidth="1"/>
    <col min="25" max="25" width="13.42578125" customWidth="1"/>
  </cols>
  <sheetData>
    <row r="1" spans="1:26" s="73" customFormat="1" ht="29.45" thickBot="1">
      <c r="A1" s="70" t="s">
        <v>144</v>
      </c>
      <c r="B1" s="70" t="s">
        <v>145</v>
      </c>
      <c r="C1" s="71" t="s">
        <v>131</v>
      </c>
      <c r="D1" s="70" t="s">
        <v>146</v>
      </c>
      <c r="E1" s="70" t="s">
        <v>147</v>
      </c>
      <c r="F1" s="70" t="s">
        <v>148</v>
      </c>
      <c r="G1" s="70" t="s">
        <v>149</v>
      </c>
      <c r="H1" s="70" t="s">
        <v>150</v>
      </c>
      <c r="I1" s="70" t="s">
        <v>151</v>
      </c>
      <c r="J1" s="70" t="s">
        <v>152</v>
      </c>
      <c r="K1" s="70" t="s">
        <v>153</v>
      </c>
      <c r="L1" s="70" t="s">
        <v>154</v>
      </c>
      <c r="M1" s="70" t="s">
        <v>155</v>
      </c>
      <c r="N1" s="70" t="s">
        <v>156</v>
      </c>
      <c r="O1" s="70" t="s">
        <v>157</v>
      </c>
      <c r="P1" s="85" t="s">
        <v>158</v>
      </c>
      <c r="Q1" s="70" t="s">
        <v>159</v>
      </c>
      <c r="R1" s="70" t="s">
        <v>160</v>
      </c>
      <c r="S1" s="71" t="s">
        <v>161</v>
      </c>
      <c r="T1" s="71" t="s">
        <v>162</v>
      </c>
      <c r="U1" s="72" t="s">
        <v>135</v>
      </c>
      <c r="V1" s="70" t="s">
        <v>163</v>
      </c>
      <c r="W1" s="70" t="s">
        <v>164</v>
      </c>
      <c r="X1" s="70" t="s">
        <v>165</v>
      </c>
      <c r="Y1" s="70" t="s">
        <v>166</v>
      </c>
    </row>
    <row r="2" spans="1:26">
      <c r="A2" s="5">
        <v>2046422</v>
      </c>
      <c r="B2" s="5">
        <v>2025</v>
      </c>
      <c r="C2" s="74">
        <v>46087</v>
      </c>
      <c r="D2" t="s">
        <v>167</v>
      </c>
      <c r="E2" t="s">
        <v>168</v>
      </c>
      <c r="F2" t="s">
        <v>169</v>
      </c>
      <c r="G2" t="s">
        <v>170</v>
      </c>
      <c r="H2" t="s">
        <v>170</v>
      </c>
      <c r="I2" t="s">
        <v>171</v>
      </c>
      <c r="J2" s="5" t="s">
        <v>172</v>
      </c>
      <c r="K2" t="s">
        <v>173</v>
      </c>
      <c r="L2" t="s">
        <v>174</v>
      </c>
      <c r="M2" s="5" t="s">
        <v>175</v>
      </c>
      <c r="N2" s="5" t="s">
        <v>176</v>
      </c>
      <c r="O2" s="95" t="s">
        <v>177</v>
      </c>
      <c r="P2" s="64" t="s">
        <v>178</v>
      </c>
      <c r="Q2" s="5" t="s">
        <v>179</v>
      </c>
      <c r="R2" s="64" t="s">
        <v>180</v>
      </c>
      <c r="S2" s="74">
        <v>46023</v>
      </c>
      <c r="T2" s="74">
        <v>47848</v>
      </c>
      <c r="U2" s="75">
        <v>1852999.62</v>
      </c>
      <c r="V2" t="s">
        <v>181</v>
      </c>
      <c r="W2" t="s">
        <v>182</v>
      </c>
      <c r="X2" t="s">
        <v>183</v>
      </c>
      <c r="Y2" t="s">
        <v>184</v>
      </c>
      <c r="Z2" t="s">
        <v>185</v>
      </c>
    </row>
    <row r="3" spans="1:26">
      <c r="A3" s="5">
        <v>2048252</v>
      </c>
      <c r="B3" s="5">
        <v>2025</v>
      </c>
      <c r="C3" s="74">
        <v>46087</v>
      </c>
      <c r="D3" t="s">
        <v>186</v>
      </c>
      <c r="F3" t="s">
        <v>187</v>
      </c>
      <c r="G3" t="s">
        <v>170</v>
      </c>
      <c r="H3" t="s">
        <v>170</v>
      </c>
      <c r="I3" t="s">
        <v>171</v>
      </c>
      <c r="J3" s="5" t="s">
        <v>172</v>
      </c>
      <c r="K3" t="s">
        <v>188</v>
      </c>
      <c r="L3" t="s">
        <v>189</v>
      </c>
      <c r="M3" s="5" t="s">
        <v>190</v>
      </c>
      <c r="N3" s="5" t="s">
        <v>176</v>
      </c>
      <c r="O3" s="95" t="s">
        <v>191</v>
      </c>
      <c r="P3" s="64" t="s">
        <v>192</v>
      </c>
      <c r="Q3" s="5" t="s">
        <v>193</v>
      </c>
      <c r="R3" s="64" t="s">
        <v>194</v>
      </c>
      <c r="S3" s="74">
        <v>46023</v>
      </c>
      <c r="T3" s="74">
        <v>47848</v>
      </c>
      <c r="U3" s="75">
        <v>1099450.26</v>
      </c>
      <c r="V3" t="s">
        <v>195</v>
      </c>
      <c r="W3" t="s">
        <v>196</v>
      </c>
      <c r="X3" t="s">
        <v>197</v>
      </c>
      <c r="Y3" t="s">
        <v>198</v>
      </c>
      <c r="Z3" t="s">
        <v>185</v>
      </c>
    </row>
    <row r="4" spans="1:26">
      <c r="A4" s="5">
        <v>2053164</v>
      </c>
      <c r="B4" s="5">
        <v>2025</v>
      </c>
      <c r="C4" s="74">
        <v>46101</v>
      </c>
      <c r="D4" t="s">
        <v>199</v>
      </c>
      <c r="E4" t="s">
        <v>200</v>
      </c>
      <c r="F4" t="s">
        <v>201</v>
      </c>
      <c r="G4" t="s">
        <v>202</v>
      </c>
      <c r="H4" t="s">
        <v>203</v>
      </c>
      <c r="I4" t="s">
        <v>137</v>
      </c>
      <c r="J4" s="5" t="s">
        <v>136</v>
      </c>
      <c r="K4" t="s">
        <v>204</v>
      </c>
      <c r="L4" t="s">
        <v>205</v>
      </c>
      <c r="M4" s="5" t="s">
        <v>206</v>
      </c>
      <c r="N4" s="5" t="s">
        <v>176</v>
      </c>
      <c r="O4" s="95" t="s">
        <v>207</v>
      </c>
      <c r="P4" s="64" t="s">
        <v>205</v>
      </c>
      <c r="Q4" s="5" t="s">
        <v>193</v>
      </c>
      <c r="R4" s="64" t="s">
        <v>194</v>
      </c>
      <c r="S4" s="74">
        <v>46113</v>
      </c>
      <c r="T4" s="74">
        <v>47938</v>
      </c>
      <c r="U4" s="75">
        <v>4999992.9400000004</v>
      </c>
      <c r="V4" t="s">
        <v>195</v>
      </c>
      <c r="W4" t="s">
        <v>208</v>
      </c>
      <c r="X4" t="s">
        <v>209</v>
      </c>
      <c r="Y4" t="s">
        <v>210</v>
      </c>
      <c r="Z4" t="s">
        <v>185</v>
      </c>
    </row>
    <row r="5" spans="1:26">
      <c r="A5" s="5">
        <v>2053712</v>
      </c>
      <c r="B5" s="5">
        <v>2025</v>
      </c>
      <c r="C5" s="74">
        <v>46101</v>
      </c>
      <c r="D5" t="s">
        <v>211</v>
      </c>
      <c r="E5" t="s">
        <v>212</v>
      </c>
      <c r="F5" t="s">
        <v>213</v>
      </c>
      <c r="G5" t="s">
        <v>202</v>
      </c>
      <c r="H5" t="s">
        <v>203</v>
      </c>
      <c r="I5" t="s">
        <v>137</v>
      </c>
      <c r="J5" s="5" t="s">
        <v>136</v>
      </c>
      <c r="K5" t="s">
        <v>214</v>
      </c>
      <c r="L5" t="s">
        <v>215</v>
      </c>
      <c r="M5" s="5" t="s">
        <v>190</v>
      </c>
      <c r="N5" s="5" t="s">
        <v>176</v>
      </c>
      <c r="O5" s="95" t="s">
        <v>216</v>
      </c>
      <c r="P5" s="64" t="s">
        <v>217</v>
      </c>
      <c r="Q5" s="5" t="s">
        <v>193</v>
      </c>
      <c r="R5" s="64" t="s">
        <v>194</v>
      </c>
      <c r="S5" s="74">
        <v>46113</v>
      </c>
      <c r="T5" s="74">
        <v>47938</v>
      </c>
      <c r="U5" s="75">
        <v>1699075.69</v>
      </c>
      <c r="V5" t="s">
        <v>218</v>
      </c>
      <c r="W5" t="s">
        <v>219</v>
      </c>
      <c r="X5" t="s">
        <v>220</v>
      </c>
      <c r="Y5" t="s">
        <v>221</v>
      </c>
      <c r="Z5" t="s">
        <v>185</v>
      </c>
    </row>
    <row r="6" spans="1:26">
      <c r="A6" s="5">
        <v>2054164</v>
      </c>
      <c r="B6" s="5">
        <v>2025</v>
      </c>
      <c r="C6" s="74">
        <v>46133</v>
      </c>
      <c r="D6" t="s">
        <v>222</v>
      </c>
      <c r="E6" t="s">
        <v>223</v>
      </c>
      <c r="F6" t="s">
        <v>224</v>
      </c>
      <c r="G6" t="s">
        <v>225</v>
      </c>
      <c r="H6" t="s">
        <v>226</v>
      </c>
      <c r="I6" t="s">
        <v>139</v>
      </c>
      <c r="J6" s="5" t="s">
        <v>138</v>
      </c>
      <c r="K6" t="s">
        <v>227</v>
      </c>
      <c r="L6" t="s">
        <v>228</v>
      </c>
      <c r="M6" s="5" t="s">
        <v>206</v>
      </c>
      <c r="N6" s="5" t="s">
        <v>229</v>
      </c>
      <c r="O6" s="95" t="s">
        <v>230</v>
      </c>
      <c r="P6" s="64" t="s">
        <v>231</v>
      </c>
      <c r="Q6" s="5" t="s">
        <v>179</v>
      </c>
      <c r="R6" s="64" t="s">
        <v>232</v>
      </c>
      <c r="S6" s="74">
        <v>46143</v>
      </c>
      <c r="T6" s="74">
        <v>47968</v>
      </c>
      <c r="U6" s="75">
        <v>1678320.75</v>
      </c>
      <c r="V6" t="s">
        <v>218</v>
      </c>
      <c r="W6" t="s">
        <v>233</v>
      </c>
      <c r="X6" t="s">
        <v>234</v>
      </c>
      <c r="Y6" t="s">
        <v>235</v>
      </c>
      <c r="Z6" t="s">
        <v>185</v>
      </c>
    </row>
    <row r="7" spans="1:26">
      <c r="A7" s="5">
        <v>2054260</v>
      </c>
      <c r="B7" s="5">
        <v>2025</v>
      </c>
      <c r="C7" s="74">
        <v>46133</v>
      </c>
      <c r="D7" t="s">
        <v>236</v>
      </c>
      <c r="E7" t="s">
        <v>237</v>
      </c>
      <c r="F7" t="s">
        <v>238</v>
      </c>
      <c r="G7" t="s">
        <v>225</v>
      </c>
      <c r="H7" t="s">
        <v>226</v>
      </c>
      <c r="I7" t="s">
        <v>139</v>
      </c>
      <c r="J7" s="5" t="s">
        <v>138</v>
      </c>
      <c r="K7" t="s">
        <v>239</v>
      </c>
      <c r="L7" t="s">
        <v>240</v>
      </c>
      <c r="M7" s="5" t="s">
        <v>190</v>
      </c>
      <c r="N7" s="5" t="s">
        <v>176</v>
      </c>
      <c r="O7" s="95" t="s">
        <v>241</v>
      </c>
      <c r="P7" s="64" t="s">
        <v>242</v>
      </c>
      <c r="Q7" s="5" t="s">
        <v>179</v>
      </c>
      <c r="R7" s="64" t="s">
        <v>194</v>
      </c>
      <c r="S7" s="74">
        <v>46143</v>
      </c>
      <c r="T7" s="74">
        <v>47603</v>
      </c>
      <c r="U7" s="75">
        <v>2460706.52</v>
      </c>
      <c r="V7" t="s">
        <v>218</v>
      </c>
      <c r="W7" t="s">
        <v>243</v>
      </c>
      <c r="X7" t="s">
        <v>244</v>
      </c>
      <c r="Y7" t="s">
        <v>245</v>
      </c>
      <c r="Z7" t="s">
        <v>185</v>
      </c>
    </row>
    <row r="8" spans="1:26">
      <c r="A8" s="5">
        <v>2054344</v>
      </c>
      <c r="B8" s="5">
        <v>2025</v>
      </c>
      <c r="C8" s="74">
        <v>46133</v>
      </c>
      <c r="D8" t="s">
        <v>246</v>
      </c>
      <c r="E8" t="s">
        <v>247</v>
      </c>
      <c r="F8" t="s">
        <v>248</v>
      </c>
      <c r="G8" t="s">
        <v>225</v>
      </c>
      <c r="H8" t="s">
        <v>226</v>
      </c>
      <c r="I8" t="s">
        <v>139</v>
      </c>
      <c r="J8" s="5" t="s">
        <v>138</v>
      </c>
      <c r="K8" t="s">
        <v>249</v>
      </c>
      <c r="L8" t="s">
        <v>250</v>
      </c>
      <c r="M8" s="5" t="s">
        <v>251</v>
      </c>
      <c r="N8" s="5" t="s">
        <v>176</v>
      </c>
      <c r="O8" s="95" t="s">
        <v>252</v>
      </c>
      <c r="P8" s="64" t="s">
        <v>253</v>
      </c>
      <c r="Q8" s="5" t="s">
        <v>179</v>
      </c>
      <c r="R8" s="64" t="s">
        <v>254</v>
      </c>
      <c r="S8" s="74">
        <v>46143</v>
      </c>
      <c r="T8" s="74">
        <v>47968</v>
      </c>
      <c r="U8" s="75">
        <v>2953328.53</v>
      </c>
      <c r="V8" t="s">
        <v>255</v>
      </c>
      <c r="W8" t="s">
        <v>256</v>
      </c>
      <c r="X8" t="s">
        <v>257</v>
      </c>
      <c r="Y8" t="s">
        <v>258</v>
      </c>
      <c r="Z8" t="s">
        <v>185</v>
      </c>
    </row>
    <row r="9" spans="1:26">
      <c r="A9" s="5">
        <v>2054906</v>
      </c>
      <c r="B9" s="5">
        <v>2025</v>
      </c>
      <c r="C9" s="74">
        <v>46133</v>
      </c>
      <c r="D9" t="s">
        <v>259</v>
      </c>
      <c r="E9" t="s">
        <v>260</v>
      </c>
      <c r="F9" t="s">
        <v>261</v>
      </c>
      <c r="G9" t="s">
        <v>225</v>
      </c>
      <c r="H9" t="s">
        <v>226</v>
      </c>
      <c r="I9" t="s">
        <v>139</v>
      </c>
      <c r="J9" s="5" t="s">
        <v>138</v>
      </c>
      <c r="K9" t="s">
        <v>262</v>
      </c>
      <c r="L9" t="s">
        <v>189</v>
      </c>
      <c r="M9" s="5" t="s">
        <v>190</v>
      </c>
      <c r="N9" s="5" t="s">
        <v>176</v>
      </c>
      <c r="O9" s="95" t="s">
        <v>191</v>
      </c>
      <c r="P9" s="64" t="s">
        <v>263</v>
      </c>
      <c r="Q9" s="5" t="s">
        <v>179</v>
      </c>
      <c r="R9" s="64" t="s">
        <v>264</v>
      </c>
      <c r="S9" s="74">
        <v>46143</v>
      </c>
      <c r="T9" s="74">
        <v>47603</v>
      </c>
      <c r="U9" s="75">
        <v>1269318.3</v>
      </c>
      <c r="V9" t="s">
        <v>218</v>
      </c>
      <c r="W9" t="s">
        <v>265</v>
      </c>
      <c r="X9" t="s">
        <v>266</v>
      </c>
      <c r="Y9" t="s">
        <v>267</v>
      </c>
      <c r="Z9" t="s">
        <v>185</v>
      </c>
    </row>
    <row r="10" spans="1:26">
      <c r="A10" s="5">
        <v>2054969</v>
      </c>
      <c r="B10" s="5">
        <v>2025</v>
      </c>
      <c r="C10" s="74">
        <v>46133</v>
      </c>
      <c r="D10" t="s">
        <v>268</v>
      </c>
      <c r="E10" t="s">
        <v>269</v>
      </c>
      <c r="F10" t="s">
        <v>270</v>
      </c>
      <c r="G10" t="s">
        <v>225</v>
      </c>
      <c r="H10" t="s">
        <v>226</v>
      </c>
      <c r="I10" t="s">
        <v>139</v>
      </c>
      <c r="J10" s="5" t="s">
        <v>138</v>
      </c>
      <c r="K10" t="s">
        <v>271</v>
      </c>
      <c r="L10" t="s">
        <v>272</v>
      </c>
      <c r="M10" s="5" t="s">
        <v>273</v>
      </c>
      <c r="N10" s="5" t="s">
        <v>176</v>
      </c>
      <c r="O10" s="95" t="s">
        <v>274</v>
      </c>
      <c r="P10" s="64" t="s">
        <v>275</v>
      </c>
      <c r="Q10" s="5" t="s">
        <v>179</v>
      </c>
      <c r="R10" s="64" t="s">
        <v>276</v>
      </c>
      <c r="S10" s="74">
        <v>46143</v>
      </c>
      <c r="T10" s="74">
        <v>47968</v>
      </c>
      <c r="U10" s="75">
        <v>2112099.9500000002</v>
      </c>
      <c r="V10" t="s">
        <v>218</v>
      </c>
      <c r="W10" t="s">
        <v>277</v>
      </c>
      <c r="X10" t="s">
        <v>278</v>
      </c>
      <c r="Y10" t="s">
        <v>279</v>
      </c>
      <c r="Z10" t="s">
        <v>185</v>
      </c>
    </row>
    <row r="11" spans="1:26">
      <c r="A11" s="5">
        <v>2053616</v>
      </c>
      <c r="B11" s="5">
        <v>2025</v>
      </c>
      <c r="C11" s="74">
        <v>46147</v>
      </c>
      <c r="D11" t="s">
        <v>280</v>
      </c>
      <c r="E11" t="s">
        <v>281</v>
      </c>
      <c r="F11" t="s">
        <v>282</v>
      </c>
      <c r="G11" t="s">
        <v>202</v>
      </c>
      <c r="H11" t="s">
        <v>283</v>
      </c>
      <c r="I11" t="s">
        <v>141</v>
      </c>
      <c r="J11" s="5" t="s">
        <v>140</v>
      </c>
      <c r="K11" t="s">
        <v>284</v>
      </c>
      <c r="L11" t="s">
        <v>205</v>
      </c>
      <c r="M11" s="5" t="s">
        <v>206</v>
      </c>
      <c r="N11" s="5" t="s">
        <v>176</v>
      </c>
      <c r="O11" s="95" t="s">
        <v>207</v>
      </c>
      <c r="P11" s="64" t="s">
        <v>285</v>
      </c>
      <c r="Q11" s="5" t="s">
        <v>193</v>
      </c>
      <c r="R11" s="64" t="s">
        <v>194</v>
      </c>
      <c r="S11" s="74">
        <v>46143</v>
      </c>
      <c r="T11" s="74">
        <v>47238</v>
      </c>
      <c r="U11" s="75">
        <v>2576382.7000000002</v>
      </c>
      <c r="V11" t="s">
        <v>181</v>
      </c>
      <c r="W11" t="s">
        <v>286</v>
      </c>
      <c r="X11" t="s">
        <v>287</v>
      </c>
      <c r="Y11" t="s">
        <v>288</v>
      </c>
      <c r="Z11" t="s">
        <v>185</v>
      </c>
    </row>
    <row r="12" spans="1:26">
      <c r="A12" s="5">
        <v>2053683</v>
      </c>
      <c r="B12" s="5">
        <v>2025</v>
      </c>
      <c r="C12" s="74">
        <v>46147</v>
      </c>
      <c r="D12" t="s">
        <v>289</v>
      </c>
      <c r="E12" t="s">
        <v>290</v>
      </c>
      <c r="F12" t="s">
        <v>291</v>
      </c>
      <c r="G12" t="s">
        <v>202</v>
      </c>
      <c r="H12" t="s">
        <v>283</v>
      </c>
      <c r="I12" t="s">
        <v>141</v>
      </c>
      <c r="J12" s="5" t="s">
        <v>140</v>
      </c>
      <c r="K12" t="s">
        <v>292</v>
      </c>
      <c r="L12" t="s">
        <v>293</v>
      </c>
      <c r="M12" s="5" t="s">
        <v>206</v>
      </c>
      <c r="N12" s="5" t="s">
        <v>176</v>
      </c>
      <c r="O12" s="95" t="s">
        <v>294</v>
      </c>
      <c r="P12" s="64" t="s">
        <v>295</v>
      </c>
      <c r="Q12" s="5" t="s">
        <v>193</v>
      </c>
      <c r="R12" s="64" t="s">
        <v>194</v>
      </c>
      <c r="S12" s="74">
        <v>46143</v>
      </c>
      <c r="T12" s="74">
        <v>47238</v>
      </c>
      <c r="U12" s="75">
        <v>1981900.15</v>
      </c>
      <c r="V12" t="s">
        <v>255</v>
      </c>
      <c r="W12" t="s">
        <v>296</v>
      </c>
      <c r="X12" t="s">
        <v>297</v>
      </c>
      <c r="Y12" t="s">
        <v>298</v>
      </c>
      <c r="Z12" t="s">
        <v>185</v>
      </c>
    </row>
    <row r="13" spans="1:26">
      <c r="A13" s="5">
        <v>2053738</v>
      </c>
      <c r="B13" s="5">
        <v>2025</v>
      </c>
      <c r="C13" s="74">
        <v>46147</v>
      </c>
      <c r="D13" t="s">
        <v>299</v>
      </c>
      <c r="E13" t="s">
        <v>300</v>
      </c>
      <c r="F13" t="s">
        <v>301</v>
      </c>
      <c r="G13" t="s">
        <v>202</v>
      </c>
      <c r="H13" t="s">
        <v>283</v>
      </c>
      <c r="I13" t="s">
        <v>141</v>
      </c>
      <c r="J13" s="5" t="s">
        <v>140</v>
      </c>
      <c r="K13" t="s">
        <v>302</v>
      </c>
      <c r="L13" t="s">
        <v>303</v>
      </c>
      <c r="M13" s="5" t="s">
        <v>251</v>
      </c>
      <c r="N13" s="5" t="s">
        <v>176</v>
      </c>
      <c r="O13" s="95" t="s">
        <v>304</v>
      </c>
      <c r="P13" s="64" t="s">
        <v>305</v>
      </c>
      <c r="Q13" s="5" t="s">
        <v>193</v>
      </c>
      <c r="R13" s="64" t="s">
        <v>194</v>
      </c>
      <c r="S13" s="74">
        <v>46143</v>
      </c>
      <c r="T13" s="74">
        <v>47238</v>
      </c>
      <c r="U13" s="75">
        <v>850100.4</v>
      </c>
      <c r="V13" t="s">
        <v>218</v>
      </c>
      <c r="W13" t="s">
        <v>306</v>
      </c>
      <c r="X13" t="s">
        <v>307</v>
      </c>
      <c r="Y13" t="s">
        <v>308</v>
      </c>
      <c r="Z13" t="s">
        <v>185</v>
      </c>
    </row>
    <row r="14" spans="1:26">
      <c r="A14" s="5">
        <v>2053787</v>
      </c>
      <c r="B14" s="5">
        <v>2025</v>
      </c>
      <c r="C14" s="74">
        <v>46147</v>
      </c>
      <c r="D14" t="s">
        <v>309</v>
      </c>
      <c r="E14" t="s">
        <v>310</v>
      </c>
      <c r="F14" t="s">
        <v>311</v>
      </c>
      <c r="G14" t="s">
        <v>202</v>
      </c>
      <c r="H14" t="s">
        <v>283</v>
      </c>
      <c r="I14" t="s">
        <v>141</v>
      </c>
      <c r="J14" s="5" t="s">
        <v>140</v>
      </c>
      <c r="K14" t="s">
        <v>312</v>
      </c>
      <c r="L14" t="s">
        <v>313</v>
      </c>
      <c r="M14" s="5" t="s">
        <v>175</v>
      </c>
      <c r="N14" s="5" t="s">
        <v>176</v>
      </c>
      <c r="O14" s="95" t="s">
        <v>314</v>
      </c>
      <c r="P14" s="64" t="s">
        <v>315</v>
      </c>
      <c r="Q14" s="5" t="s">
        <v>179</v>
      </c>
      <c r="R14" s="64" t="s">
        <v>316</v>
      </c>
      <c r="S14" s="74">
        <v>46143</v>
      </c>
      <c r="T14" s="74">
        <v>47238</v>
      </c>
      <c r="U14" s="75">
        <v>2739936.6</v>
      </c>
      <c r="V14" t="s">
        <v>218</v>
      </c>
      <c r="W14" t="s">
        <v>317</v>
      </c>
      <c r="X14" t="s">
        <v>318</v>
      </c>
      <c r="Y14" t="s">
        <v>319</v>
      </c>
      <c r="Z14" t="s">
        <v>185</v>
      </c>
    </row>
    <row r="15" spans="1:26">
      <c r="A15" s="5">
        <v>2053790</v>
      </c>
      <c r="B15" s="5">
        <v>2025</v>
      </c>
      <c r="C15" s="74">
        <v>46147</v>
      </c>
      <c r="D15" t="s">
        <v>320</v>
      </c>
      <c r="E15" t="s">
        <v>321</v>
      </c>
      <c r="F15" t="s">
        <v>322</v>
      </c>
      <c r="G15" t="s">
        <v>202</v>
      </c>
      <c r="H15" t="s">
        <v>283</v>
      </c>
      <c r="I15" t="s">
        <v>141</v>
      </c>
      <c r="J15" s="5" t="s">
        <v>140</v>
      </c>
      <c r="K15" t="s">
        <v>323</v>
      </c>
      <c r="L15" t="s">
        <v>205</v>
      </c>
      <c r="M15" s="5" t="s">
        <v>206</v>
      </c>
      <c r="N15" s="5" t="s">
        <v>176</v>
      </c>
      <c r="O15" s="95" t="s">
        <v>207</v>
      </c>
      <c r="P15" s="64" t="s">
        <v>324</v>
      </c>
      <c r="Q15" s="5" t="s">
        <v>193</v>
      </c>
      <c r="R15" s="64" t="s">
        <v>194</v>
      </c>
      <c r="S15" s="74">
        <v>46143</v>
      </c>
      <c r="T15" s="74">
        <v>47238</v>
      </c>
      <c r="U15" s="75">
        <v>2527271.5</v>
      </c>
      <c r="V15" t="s">
        <v>195</v>
      </c>
      <c r="W15" t="s">
        <v>325</v>
      </c>
      <c r="X15" t="s">
        <v>326</v>
      </c>
      <c r="Y15" t="s">
        <v>327</v>
      </c>
      <c r="Z15" t="s">
        <v>185</v>
      </c>
    </row>
    <row r="16" spans="1:26">
      <c r="A16" s="5">
        <v>2053892</v>
      </c>
      <c r="B16" s="5">
        <v>2025</v>
      </c>
      <c r="C16" s="74">
        <v>46147</v>
      </c>
      <c r="D16" t="s">
        <v>328</v>
      </c>
      <c r="E16" t="s">
        <v>329</v>
      </c>
      <c r="F16" t="s">
        <v>330</v>
      </c>
      <c r="G16" t="s">
        <v>202</v>
      </c>
      <c r="H16" t="s">
        <v>283</v>
      </c>
      <c r="I16" t="s">
        <v>141</v>
      </c>
      <c r="J16" s="5" t="s">
        <v>140</v>
      </c>
      <c r="K16" t="s">
        <v>331</v>
      </c>
      <c r="L16" t="s">
        <v>332</v>
      </c>
      <c r="M16" s="5" t="s">
        <v>206</v>
      </c>
      <c r="N16" s="5" t="s">
        <v>229</v>
      </c>
      <c r="O16" s="95" t="s">
        <v>333</v>
      </c>
      <c r="P16" s="64" t="s">
        <v>334</v>
      </c>
      <c r="Q16" s="5" t="s">
        <v>193</v>
      </c>
      <c r="R16" s="64" t="s">
        <v>194</v>
      </c>
      <c r="S16" s="74">
        <v>46143</v>
      </c>
      <c r="T16" s="74">
        <v>47238</v>
      </c>
      <c r="U16" s="75">
        <v>1992230.1</v>
      </c>
      <c r="V16" t="s">
        <v>255</v>
      </c>
      <c r="W16" t="s">
        <v>335</v>
      </c>
      <c r="X16" t="s">
        <v>336</v>
      </c>
      <c r="Y16" t="s">
        <v>337</v>
      </c>
      <c r="Z16" t="s">
        <v>185</v>
      </c>
    </row>
    <row r="17" spans="1:26">
      <c r="A17" s="5">
        <v>2053894</v>
      </c>
      <c r="B17" s="5">
        <v>2025</v>
      </c>
      <c r="C17" s="74">
        <v>46147</v>
      </c>
      <c r="D17" t="s">
        <v>338</v>
      </c>
      <c r="E17" t="s">
        <v>339</v>
      </c>
      <c r="F17" t="s">
        <v>340</v>
      </c>
      <c r="G17" t="s">
        <v>202</v>
      </c>
      <c r="H17" t="s">
        <v>283</v>
      </c>
      <c r="I17" t="s">
        <v>141</v>
      </c>
      <c r="J17" s="5" t="s">
        <v>140</v>
      </c>
      <c r="K17" t="s">
        <v>341</v>
      </c>
      <c r="L17" t="s">
        <v>189</v>
      </c>
      <c r="M17" s="5" t="s">
        <v>190</v>
      </c>
      <c r="N17" s="5" t="s">
        <v>176</v>
      </c>
      <c r="O17" s="95" t="s">
        <v>191</v>
      </c>
      <c r="P17" s="64" t="s">
        <v>189</v>
      </c>
      <c r="Q17" s="5" t="s">
        <v>193</v>
      </c>
      <c r="R17" s="64" t="s">
        <v>194</v>
      </c>
      <c r="S17" s="74">
        <v>46143</v>
      </c>
      <c r="T17" s="74">
        <v>47238</v>
      </c>
      <c r="U17" s="75">
        <v>2183831.7000000002</v>
      </c>
      <c r="V17" t="s">
        <v>195</v>
      </c>
      <c r="W17" t="s">
        <v>342</v>
      </c>
      <c r="X17" t="s">
        <v>343</v>
      </c>
      <c r="Y17" t="s">
        <v>344</v>
      </c>
      <c r="Z17" t="s">
        <v>185</v>
      </c>
    </row>
  </sheetData>
  <phoneticPr fontId="26" type="noConversion"/>
  <hyperlinks>
    <hyperlink ref="O8" r:id="rId1" xr:uid="{94F9CAB4-76BE-4579-9376-4900472CBA2A}"/>
    <hyperlink ref="O9" r:id="rId2" xr:uid="{E29305CE-9B23-4662-9A9D-982549CE0B29}"/>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37"/>
  <sheetViews>
    <sheetView workbookViewId="0"/>
  </sheetViews>
  <sheetFormatPr defaultRowHeight="14.45"/>
  <cols>
    <col min="1" max="1" width="13.5703125" style="5" bestFit="1" customWidth="1"/>
    <col min="2" max="2" width="12.85546875" style="5" bestFit="1" customWidth="1"/>
    <col min="3" max="3" width="46.42578125" style="64" bestFit="1" customWidth="1"/>
    <col min="4" max="4" width="10.5703125" style="5" bestFit="1" customWidth="1"/>
    <col min="5" max="5" width="58.5703125" style="64" bestFit="1" customWidth="1"/>
    <col min="6" max="6" width="9.42578125" style="5" bestFit="1" customWidth="1"/>
    <col min="7" max="7" width="78" style="64" bestFit="1" customWidth="1"/>
    <col min="8" max="8" width="14.5703125" customWidth="1"/>
    <col min="9" max="10" width="23.5703125" customWidth="1"/>
  </cols>
  <sheetData>
    <row r="1" spans="1:7" s="9" customFormat="1">
      <c r="A1" s="60" t="s">
        <v>144</v>
      </c>
      <c r="B1" s="60" t="s">
        <v>345</v>
      </c>
      <c r="C1" s="77" t="s">
        <v>346</v>
      </c>
      <c r="D1" s="60" t="s">
        <v>347</v>
      </c>
      <c r="E1" s="77" t="s">
        <v>348</v>
      </c>
      <c r="F1" s="60" t="s">
        <v>349</v>
      </c>
      <c r="G1" s="77" t="s">
        <v>350</v>
      </c>
    </row>
    <row r="2" spans="1:7">
      <c r="A2" s="5">
        <v>2046422</v>
      </c>
      <c r="B2" s="5">
        <v>32</v>
      </c>
      <c r="C2" s="64" t="s">
        <v>351</v>
      </c>
      <c r="D2" s="5">
        <v>3207</v>
      </c>
      <c r="E2" s="64" t="s">
        <v>352</v>
      </c>
      <c r="F2" s="5">
        <v>320705</v>
      </c>
      <c r="G2" s="64" t="s">
        <v>353</v>
      </c>
    </row>
    <row r="3" spans="1:7">
      <c r="A3" s="5">
        <v>2046422</v>
      </c>
      <c r="B3" s="5">
        <v>32</v>
      </c>
      <c r="C3" s="64" t="s">
        <v>351</v>
      </c>
      <c r="D3" s="5">
        <v>3206</v>
      </c>
      <c r="E3" s="64" t="s">
        <v>354</v>
      </c>
      <c r="F3" s="5">
        <v>320604</v>
      </c>
      <c r="G3" s="64" t="s">
        <v>355</v>
      </c>
    </row>
    <row r="4" spans="1:7">
      <c r="A4" s="5">
        <v>2048252</v>
      </c>
      <c r="B4" s="5">
        <v>41</v>
      </c>
      <c r="C4" s="64" t="s">
        <v>356</v>
      </c>
      <c r="D4" s="5">
        <v>4101</v>
      </c>
      <c r="E4" s="64" t="s">
        <v>357</v>
      </c>
      <c r="F4" s="5">
        <v>410102</v>
      </c>
      <c r="G4" s="64" t="s">
        <v>358</v>
      </c>
    </row>
    <row r="5" spans="1:7">
      <c r="A5" s="5">
        <v>2048252</v>
      </c>
      <c r="B5" s="5">
        <v>42</v>
      </c>
      <c r="C5" s="64" t="s">
        <v>359</v>
      </c>
      <c r="D5" s="5">
        <v>4203</v>
      </c>
      <c r="E5" s="64" t="s">
        <v>360</v>
      </c>
      <c r="F5" s="5">
        <v>420305</v>
      </c>
      <c r="G5" s="64" t="s">
        <v>361</v>
      </c>
    </row>
    <row r="6" spans="1:7">
      <c r="A6" s="5">
        <v>2048252</v>
      </c>
      <c r="B6" s="5">
        <v>42</v>
      </c>
      <c r="C6" s="64" t="s">
        <v>359</v>
      </c>
      <c r="D6" s="5">
        <v>4206</v>
      </c>
      <c r="E6" s="64" t="s">
        <v>362</v>
      </c>
      <c r="F6" s="5">
        <v>420602</v>
      </c>
      <c r="G6" s="64" t="s">
        <v>363</v>
      </c>
    </row>
    <row r="7" spans="1:7">
      <c r="A7" s="5">
        <v>2053164</v>
      </c>
      <c r="B7" s="5">
        <v>45</v>
      </c>
      <c r="C7" s="64" t="s">
        <v>364</v>
      </c>
      <c r="D7" s="5">
        <v>4504</v>
      </c>
      <c r="E7" s="64" t="s">
        <v>365</v>
      </c>
      <c r="F7" s="5">
        <v>450417</v>
      </c>
      <c r="G7" s="64" t="s">
        <v>366</v>
      </c>
    </row>
    <row r="8" spans="1:7">
      <c r="A8" s="5">
        <v>2053712</v>
      </c>
      <c r="B8" s="5">
        <v>45</v>
      </c>
      <c r="C8" s="64" t="s">
        <v>364</v>
      </c>
      <c r="D8" s="5">
        <v>4506</v>
      </c>
      <c r="E8" s="64" t="s">
        <v>367</v>
      </c>
      <c r="F8" s="5">
        <v>450607</v>
      </c>
      <c r="G8" s="64" t="s">
        <v>368</v>
      </c>
    </row>
    <row r="9" spans="1:7">
      <c r="A9" s="5">
        <v>2053712</v>
      </c>
      <c r="B9" s="5">
        <v>42</v>
      </c>
      <c r="C9" s="64" t="s">
        <v>359</v>
      </c>
      <c r="D9" s="5">
        <v>4205</v>
      </c>
      <c r="E9" s="64" t="s">
        <v>369</v>
      </c>
      <c r="F9" s="5">
        <v>420505</v>
      </c>
      <c r="G9" s="64" t="s">
        <v>370</v>
      </c>
    </row>
    <row r="10" spans="1:7">
      <c r="A10" s="5">
        <v>2054164</v>
      </c>
      <c r="B10" s="5">
        <v>42</v>
      </c>
      <c r="C10" s="64" t="s">
        <v>359</v>
      </c>
      <c r="D10" s="5">
        <v>4205</v>
      </c>
      <c r="E10" s="64" t="s">
        <v>369</v>
      </c>
      <c r="F10" s="5">
        <v>420503</v>
      </c>
      <c r="G10" s="64" t="s">
        <v>371</v>
      </c>
    </row>
    <row r="11" spans="1:7">
      <c r="A11" s="5">
        <v>2054164</v>
      </c>
      <c r="B11" s="5">
        <v>42</v>
      </c>
      <c r="C11" s="64" t="s">
        <v>359</v>
      </c>
      <c r="D11" s="5">
        <v>4203</v>
      </c>
      <c r="E11" s="64" t="s">
        <v>360</v>
      </c>
      <c r="F11" s="5">
        <v>420314</v>
      </c>
      <c r="G11" s="64" t="s">
        <v>372</v>
      </c>
    </row>
    <row r="12" spans="1:7">
      <c r="A12" s="5">
        <v>2054260</v>
      </c>
      <c r="B12" s="5">
        <v>45</v>
      </c>
      <c r="C12" s="64" t="s">
        <v>364</v>
      </c>
      <c r="D12" s="5">
        <v>4504</v>
      </c>
      <c r="E12" s="64" t="s">
        <v>365</v>
      </c>
      <c r="F12" s="5">
        <v>450414</v>
      </c>
      <c r="G12" s="64" t="s">
        <v>373</v>
      </c>
    </row>
    <row r="13" spans="1:7">
      <c r="A13" s="5">
        <v>2054260</v>
      </c>
      <c r="B13" s="5">
        <v>42</v>
      </c>
      <c r="C13" s="64" t="s">
        <v>359</v>
      </c>
      <c r="D13" s="5">
        <v>4203</v>
      </c>
      <c r="E13" s="64" t="s">
        <v>360</v>
      </c>
      <c r="F13" s="5">
        <v>420309</v>
      </c>
      <c r="G13" s="64" t="s">
        <v>374</v>
      </c>
    </row>
    <row r="14" spans="1:7">
      <c r="A14" s="5">
        <v>2054260</v>
      </c>
      <c r="B14" s="5">
        <v>42</v>
      </c>
      <c r="C14" s="64" t="s">
        <v>359</v>
      </c>
      <c r="D14" s="5">
        <v>4206</v>
      </c>
      <c r="E14" s="64" t="s">
        <v>362</v>
      </c>
      <c r="F14" s="5">
        <v>420605</v>
      </c>
      <c r="G14" s="64" t="s">
        <v>375</v>
      </c>
    </row>
    <row r="15" spans="1:7">
      <c r="A15" s="5">
        <v>2054344</v>
      </c>
      <c r="B15" s="5">
        <v>42</v>
      </c>
      <c r="C15" s="64" t="s">
        <v>359</v>
      </c>
      <c r="D15" s="5">
        <v>4206</v>
      </c>
      <c r="E15" s="64" t="s">
        <v>362</v>
      </c>
      <c r="F15" s="5">
        <v>420602</v>
      </c>
      <c r="G15" s="64" t="s">
        <v>363</v>
      </c>
    </row>
    <row r="16" spans="1:7">
      <c r="A16" s="5">
        <v>2054344</v>
      </c>
      <c r="B16" s="5">
        <v>32</v>
      </c>
      <c r="C16" s="64" t="s">
        <v>351</v>
      </c>
      <c r="D16" s="5">
        <v>3202</v>
      </c>
      <c r="E16" s="64" t="s">
        <v>376</v>
      </c>
      <c r="F16" s="5">
        <v>320214</v>
      </c>
      <c r="G16" s="64" t="s">
        <v>377</v>
      </c>
    </row>
    <row r="17" spans="1:7">
      <c r="A17" s="5">
        <v>2054906</v>
      </c>
      <c r="B17" s="5">
        <v>32</v>
      </c>
      <c r="C17" s="64" t="s">
        <v>351</v>
      </c>
      <c r="D17" s="5">
        <v>3202</v>
      </c>
      <c r="E17" s="64" t="s">
        <v>376</v>
      </c>
      <c r="F17" s="5">
        <v>320299</v>
      </c>
      <c r="G17" s="64" t="s">
        <v>378</v>
      </c>
    </row>
    <row r="18" spans="1:7">
      <c r="A18" s="5">
        <v>2054906</v>
      </c>
      <c r="B18" s="5">
        <v>42</v>
      </c>
      <c r="C18" s="64" t="s">
        <v>359</v>
      </c>
      <c r="D18" s="5">
        <v>4203</v>
      </c>
      <c r="E18" s="64" t="s">
        <v>360</v>
      </c>
      <c r="F18" s="5">
        <v>420311</v>
      </c>
      <c r="G18" s="64" t="s">
        <v>379</v>
      </c>
    </row>
    <row r="19" spans="1:7">
      <c r="A19" s="5">
        <v>2054906</v>
      </c>
      <c r="B19" s="5">
        <v>42</v>
      </c>
      <c r="C19" s="64" t="s">
        <v>359</v>
      </c>
      <c r="D19" s="5">
        <v>4203</v>
      </c>
      <c r="E19" s="64" t="s">
        <v>360</v>
      </c>
      <c r="F19" s="5">
        <v>420312</v>
      </c>
      <c r="G19" s="64" t="s">
        <v>380</v>
      </c>
    </row>
    <row r="20" spans="1:7">
      <c r="A20" s="5">
        <v>2054969</v>
      </c>
      <c r="B20" s="5">
        <v>42</v>
      </c>
      <c r="C20" s="64" t="s">
        <v>359</v>
      </c>
      <c r="D20" s="5">
        <v>4203</v>
      </c>
      <c r="E20" s="64" t="s">
        <v>360</v>
      </c>
      <c r="F20" s="5">
        <v>420311</v>
      </c>
      <c r="G20" s="64" t="s">
        <v>379</v>
      </c>
    </row>
    <row r="21" spans="1:7">
      <c r="A21" s="5">
        <v>2054969</v>
      </c>
      <c r="B21" s="5">
        <v>42</v>
      </c>
      <c r="C21" s="64" t="s">
        <v>359</v>
      </c>
      <c r="D21" s="5">
        <v>4203</v>
      </c>
      <c r="E21" s="64" t="s">
        <v>360</v>
      </c>
      <c r="F21" s="5">
        <v>420312</v>
      </c>
      <c r="G21" s="64" t="s">
        <v>380</v>
      </c>
    </row>
    <row r="22" spans="1:7">
      <c r="A22" s="5">
        <v>2054969</v>
      </c>
      <c r="B22" s="5">
        <v>42</v>
      </c>
      <c r="C22" s="64" t="s">
        <v>359</v>
      </c>
      <c r="D22" s="5">
        <v>4203</v>
      </c>
      <c r="E22" s="64" t="s">
        <v>360</v>
      </c>
      <c r="F22" s="5">
        <v>420319</v>
      </c>
      <c r="G22" s="64" t="s">
        <v>381</v>
      </c>
    </row>
    <row r="23" spans="1:7">
      <c r="A23" s="5">
        <v>2053616</v>
      </c>
      <c r="B23" s="5">
        <v>32</v>
      </c>
      <c r="C23" s="64" t="s">
        <v>351</v>
      </c>
      <c r="D23" s="5">
        <v>3211</v>
      </c>
      <c r="E23" s="64" t="s">
        <v>382</v>
      </c>
      <c r="F23" s="5">
        <v>321102</v>
      </c>
      <c r="G23" s="64" t="s">
        <v>383</v>
      </c>
    </row>
    <row r="24" spans="1:7">
      <c r="A24" s="5">
        <v>2053616</v>
      </c>
      <c r="B24" s="5">
        <v>32</v>
      </c>
      <c r="C24" s="64" t="s">
        <v>351</v>
      </c>
      <c r="D24" s="5">
        <v>3211</v>
      </c>
      <c r="E24" s="64" t="s">
        <v>382</v>
      </c>
      <c r="F24" s="5">
        <v>321103</v>
      </c>
      <c r="G24" s="64" t="s">
        <v>384</v>
      </c>
    </row>
    <row r="25" spans="1:7">
      <c r="A25" s="5">
        <v>2053683</v>
      </c>
      <c r="B25" s="5">
        <v>32</v>
      </c>
      <c r="C25" s="64" t="s">
        <v>351</v>
      </c>
      <c r="D25" s="5">
        <v>3211</v>
      </c>
      <c r="E25" s="64" t="s">
        <v>382</v>
      </c>
      <c r="F25" s="5">
        <v>321106</v>
      </c>
      <c r="G25" s="64" t="s">
        <v>385</v>
      </c>
    </row>
    <row r="26" spans="1:7">
      <c r="A26" s="5">
        <v>2053738</v>
      </c>
      <c r="B26" s="5">
        <v>42</v>
      </c>
      <c r="C26" s="64" t="s">
        <v>359</v>
      </c>
      <c r="D26" s="5">
        <v>4203</v>
      </c>
      <c r="E26" s="64" t="s">
        <v>360</v>
      </c>
      <c r="F26" s="5">
        <v>420314</v>
      </c>
      <c r="G26" s="64" t="s">
        <v>372</v>
      </c>
    </row>
    <row r="27" spans="1:7">
      <c r="A27" s="5">
        <v>2053738</v>
      </c>
      <c r="B27" s="5">
        <v>42</v>
      </c>
      <c r="C27" s="64" t="s">
        <v>359</v>
      </c>
      <c r="D27" s="5">
        <v>4201</v>
      </c>
      <c r="E27" s="64" t="s">
        <v>386</v>
      </c>
      <c r="F27" s="5">
        <v>420109</v>
      </c>
      <c r="G27" s="64" t="s">
        <v>387</v>
      </c>
    </row>
    <row r="28" spans="1:7">
      <c r="A28" s="5">
        <v>2053787</v>
      </c>
      <c r="B28" s="5">
        <v>32</v>
      </c>
      <c r="C28" s="64" t="s">
        <v>351</v>
      </c>
      <c r="D28" s="5">
        <v>3202</v>
      </c>
      <c r="E28" s="64" t="s">
        <v>376</v>
      </c>
      <c r="F28" s="5">
        <v>320209</v>
      </c>
      <c r="G28" s="64" t="s">
        <v>388</v>
      </c>
    </row>
    <row r="29" spans="1:7">
      <c r="A29" s="5">
        <v>2053787</v>
      </c>
      <c r="B29" s="5">
        <v>42</v>
      </c>
      <c r="C29" s="64" t="s">
        <v>359</v>
      </c>
      <c r="D29" s="5">
        <v>4206</v>
      </c>
      <c r="E29" s="64" t="s">
        <v>362</v>
      </c>
      <c r="F29" s="5">
        <v>420605</v>
      </c>
      <c r="G29" s="64" t="s">
        <v>375</v>
      </c>
    </row>
    <row r="30" spans="1:7">
      <c r="A30" s="5">
        <v>2053790</v>
      </c>
      <c r="B30" s="5">
        <v>49</v>
      </c>
      <c r="C30" s="64" t="s">
        <v>389</v>
      </c>
      <c r="D30" s="5">
        <v>4905</v>
      </c>
      <c r="E30" s="64" t="s">
        <v>390</v>
      </c>
      <c r="F30" s="5">
        <v>490502</v>
      </c>
      <c r="G30" s="64" t="s">
        <v>391</v>
      </c>
    </row>
    <row r="31" spans="1:7">
      <c r="A31" s="5">
        <v>2053790</v>
      </c>
      <c r="B31" s="5">
        <v>32</v>
      </c>
      <c r="C31" s="64" t="s">
        <v>351</v>
      </c>
      <c r="D31" s="5">
        <v>3211</v>
      </c>
      <c r="E31" s="64" t="s">
        <v>382</v>
      </c>
      <c r="F31" s="5">
        <v>321103</v>
      </c>
      <c r="G31" s="64" t="s">
        <v>384</v>
      </c>
    </row>
    <row r="32" spans="1:7">
      <c r="A32" s="5">
        <v>2053790</v>
      </c>
      <c r="B32" s="5">
        <v>42</v>
      </c>
      <c r="C32" s="64" t="s">
        <v>359</v>
      </c>
      <c r="D32" s="5">
        <v>4202</v>
      </c>
      <c r="E32" s="64" t="s">
        <v>392</v>
      </c>
      <c r="F32" s="5">
        <v>420299</v>
      </c>
      <c r="G32" s="64" t="s">
        <v>393</v>
      </c>
    </row>
    <row r="33" spans="1:7">
      <c r="A33" s="5">
        <v>2053892</v>
      </c>
      <c r="B33" s="5">
        <v>32</v>
      </c>
      <c r="C33" s="64" t="s">
        <v>351</v>
      </c>
      <c r="D33" s="5">
        <v>3211</v>
      </c>
      <c r="E33" s="64" t="s">
        <v>382</v>
      </c>
      <c r="F33" s="5">
        <v>321101</v>
      </c>
      <c r="G33" s="64" t="s">
        <v>394</v>
      </c>
    </row>
    <row r="34" spans="1:7">
      <c r="A34" s="5">
        <v>2053892</v>
      </c>
      <c r="B34" s="5">
        <v>32</v>
      </c>
      <c r="C34" s="64" t="s">
        <v>351</v>
      </c>
      <c r="D34" s="5">
        <v>3211</v>
      </c>
      <c r="E34" s="64" t="s">
        <v>382</v>
      </c>
      <c r="F34" s="5">
        <v>321102</v>
      </c>
      <c r="G34" s="64" t="s">
        <v>383</v>
      </c>
    </row>
    <row r="35" spans="1:7">
      <c r="A35" s="5">
        <v>2053892</v>
      </c>
      <c r="B35" s="5">
        <v>32</v>
      </c>
      <c r="C35" s="64" t="s">
        <v>351</v>
      </c>
      <c r="D35" s="5">
        <v>3211</v>
      </c>
      <c r="E35" s="64" t="s">
        <v>382</v>
      </c>
      <c r="F35" s="5">
        <v>321103</v>
      </c>
      <c r="G35" s="64" t="s">
        <v>384</v>
      </c>
    </row>
    <row r="36" spans="1:7">
      <c r="A36" s="5">
        <v>2053894</v>
      </c>
      <c r="B36" s="5">
        <v>42</v>
      </c>
      <c r="C36" s="64" t="s">
        <v>359</v>
      </c>
      <c r="D36" s="5">
        <v>4202</v>
      </c>
      <c r="E36" s="64" t="s">
        <v>392</v>
      </c>
      <c r="F36" s="5">
        <v>420205</v>
      </c>
      <c r="G36" s="64" t="s">
        <v>395</v>
      </c>
    </row>
    <row r="37" spans="1:7">
      <c r="A37" s="5">
        <v>2053894</v>
      </c>
      <c r="B37" s="5">
        <v>42</v>
      </c>
      <c r="C37" s="64" t="s">
        <v>359</v>
      </c>
      <c r="D37" s="5">
        <v>4203</v>
      </c>
      <c r="E37" s="64" t="s">
        <v>360</v>
      </c>
      <c r="F37" s="5">
        <v>420311</v>
      </c>
      <c r="G37" s="64" t="s">
        <v>379</v>
      </c>
    </row>
  </sheetData>
  <phoneticPr fontId="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46"/>
  <sheetViews>
    <sheetView workbookViewId="0"/>
  </sheetViews>
  <sheetFormatPr defaultRowHeight="14.45"/>
  <cols>
    <col min="1" max="1" width="19.42578125" style="5" customWidth="1"/>
    <col min="2" max="2" width="24" style="5" customWidth="1"/>
    <col min="3" max="3" width="42.42578125" style="5" customWidth="1"/>
    <col min="4" max="4" width="28.5703125" style="5" customWidth="1"/>
  </cols>
  <sheetData>
    <row r="1" spans="1:4" s="9" customFormat="1" ht="16.350000000000001" customHeight="1" thickBot="1">
      <c r="A1" s="82" t="s">
        <v>144</v>
      </c>
      <c r="B1" s="82" t="s">
        <v>396</v>
      </c>
      <c r="C1" s="82" t="s">
        <v>397</v>
      </c>
      <c r="D1" s="82" t="s">
        <v>398</v>
      </c>
    </row>
    <row r="2" spans="1:4">
      <c r="A2" s="5">
        <v>2046422</v>
      </c>
      <c r="B2" s="5" t="s">
        <v>399</v>
      </c>
      <c r="C2" s="5" t="s">
        <v>167</v>
      </c>
      <c r="D2" s="5" t="s">
        <v>168</v>
      </c>
    </row>
    <row r="3" spans="1:4">
      <c r="A3" s="5">
        <v>2046422</v>
      </c>
      <c r="B3" s="5" t="s">
        <v>400</v>
      </c>
      <c r="C3" s="5" t="s">
        <v>401</v>
      </c>
      <c r="D3" s="5" t="s">
        <v>402</v>
      </c>
    </row>
    <row r="4" spans="1:4">
      <c r="A4" s="5">
        <v>2046422</v>
      </c>
      <c r="B4" s="5" t="s">
        <v>403</v>
      </c>
      <c r="C4" s="5" t="s">
        <v>404</v>
      </c>
    </row>
    <row r="5" spans="1:4">
      <c r="A5" s="5">
        <v>2048252</v>
      </c>
      <c r="B5" s="5" t="s">
        <v>399</v>
      </c>
      <c r="C5" s="5" t="s">
        <v>186</v>
      </c>
    </row>
    <row r="6" spans="1:4">
      <c r="A6" s="5">
        <v>2048252</v>
      </c>
      <c r="B6" s="5" t="s">
        <v>400</v>
      </c>
      <c r="C6" s="5" t="s">
        <v>405</v>
      </c>
    </row>
    <row r="7" spans="1:4">
      <c r="A7" s="5">
        <v>2048252</v>
      </c>
      <c r="B7" s="5" t="s">
        <v>403</v>
      </c>
      <c r="C7" s="5" t="s">
        <v>406</v>
      </c>
      <c r="D7" s="5" t="s">
        <v>407</v>
      </c>
    </row>
    <row r="8" spans="1:4">
      <c r="A8" s="5">
        <v>2048252</v>
      </c>
      <c r="B8" s="5" t="s">
        <v>408</v>
      </c>
      <c r="C8" s="5" t="s">
        <v>409</v>
      </c>
    </row>
    <row r="9" spans="1:4">
      <c r="A9" s="5">
        <v>2048252</v>
      </c>
      <c r="B9" s="5" t="s">
        <v>410</v>
      </c>
      <c r="C9" s="5" t="s">
        <v>411</v>
      </c>
    </row>
    <row r="10" spans="1:4">
      <c r="A10" s="5">
        <v>2048252</v>
      </c>
      <c r="B10" s="5" t="s">
        <v>412</v>
      </c>
      <c r="C10" s="5" t="s">
        <v>413</v>
      </c>
    </row>
    <row r="11" spans="1:4">
      <c r="A11" s="5">
        <v>2048252</v>
      </c>
      <c r="B11" s="5" t="s">
        <v>414</v>
      </c>
      <c r="C11" s="5" t="s">
        <v>415</v>
      </c>
    </row>
    <row r="12" spans="1:4">
      <c r="A12" s="5">
        <v>2048252</v>
      </c>
      <c r="B12" s="5" t="s">
        <v>416</v>
      </c>
      <c r="C12" s="5" t="s">
        <v>417</v>
      </c>
    </row>
    <row r="13" spans="1:4">
      <c r="A13" s="5">
        <v>2048252</v>
      </c>
      <c r="B13" s="5" t="s">
        <v>418</v>
      </c>
      <c r="C13" s="5" t="s">
        <v>419</v>
      </c>
    </row>
    <row r="14" spans="1:4">
      <c r="A14" s="5">
        <v>2048252</v>
      </c>
      <c r="B14" s="5" t="s">
        <v>420</v>
      </c>
      <c r="C14" s="5" t="s">
        <v>421</v>
      </c>
      <c r="D14" s="5" t="s">
        <v>422</v>
      </c>
    </row>
    <row r="15" spans="1:4">
      <c r="A15" s="5">
        <v>2053164</v>
      </c>
      <c r="B15" s="5" t="s">
        <v>399</v>
      </c>
      <c r="C15" s="5" t="s">
        <v>199</v>
      </c>
      <c r="D15" s="5" t="s">
        <v>200</v>
      </c>
    </row>
    <row r="16" spans="1:4">
      <c r="A16" s="5">
        <v>2053164</v>
      </c>
      <c r="B16" s="5" t="s">
        <v>400</v>
      </c>
      <c r="C16" s="5" t="s">
        <v>423</v>
      </c>
      <c r="D16" s="5" t="s">
        <v>424</v>
      </c>
    </row>
    <row r="17" spans="1:4">
      <c r="A17" s="5">
        <v>2053164</v>
      </c>
      <c r="B17" s="5" t="s">
        <v>403</v>
      </c>
      <c r="C17" s="5" t="s">
        <v>425</v>
      </c>
      <c r="D17" s="5" t="s">
        <v>426</v>
      </c>
    </row>
    <row r="18" spans="1:4">
      <c r="A18" s="5">
        <v>2053164</v>
      </c>
      <c r="B18" s="5" t="s">
        <v>408</v>
      </c>
      <c r="C18" s="5" t="s">
        <v>427</v>
      </c>
      <c r="D18" s="5" t="s">
        <v>428</v>
      </c>
    </row>
    <row r="19" spans="1:4">
      <c r="A19" s="5">
        <v>2053164</v>
      </c>
      <c r="B19" s="5" t="s">
        <v>410</v>
      </c>
      <c r="C19" s="5" t="s">
        <v>429</v>
      </c>
      <c r="D19" s="5" t="s">
        <v>430</v>
      </c>
    </row>
    <row r="20" spans="1:4">
      <c r="A20" s="5">
        <v>2053164</v>
      </c>
      <c r="B20" s="5" t="s">
        <v>412</v>
      </c>
      <c r="C20" s="5" t="s">
        <v>431</v>
      </c>
      <c r="D20" s="5" t="s">
        <v>432</v>
      </c>
    </row>
    <row r="21" spans="1:4">
      <c r="A21" s="5">
        <v>2053164</v>
      </c>
      <c r="B21" s="5" t="s">
        <v>414</v>
      </c>
      <c r="C21" s="5" t="s">
        <v>433</v>
      </c>
      <c r="D21" s="5" t="s">
        <v>434</v>
      </c>
    </row>
    <row r="22" spans="1:4">
      <c r="A22" s="5">
        <v>2053164</v>
      </c>
      <c r="B22" s="5" t="s">
        <v>416</v>
      </c>
      <c r="C22" s="5" t="s">
        <v>435</v>
      </c>
      <c r="D22" s="5" t="s">
        <v>436</v>
      </c>
    </row>
    <row r="23" spans="1:4">
      <c r="A23" s="5">
        <v>2053164</v>
      </c>
      <c r="B23" s="5" t="s">
        <v>418</v>
      </c>
      <c r="C23" s="5" t="s">
        <v>437</v>
      </c>
      <c r="D23" s="5" t="s">
        <v>438</v>
      </c>
    </row>
    <row r="24" spans="1:4">
      <c r="A24" s="5">
        <v>2053164</v>
      </c>
      <c r="B24" s="5" t="s">
        <v>420</v>
      </c>
      <c r="C24" s="5" t="s">
        <v>439</v>
      </c>
      <c r="D24" s="5" t="s">
        <v>440</v>
      </c>
    </row>
    <row r="25" spans="1:4">
      <c r="A25" s="5">
        <v>2053712</v>
      </c>
      <c r="B25" s="5" t="s">
        <v>399</v>
      </c>
      <c r="C25" s="5" t="s">
        <v>211</v>
      </c>
      <c r="D25" s="5" t="s">
        <v>212</v>
      </c>
    </row>
    <row r="26" spans="1:4">
      <c r="A26" s="5">
        <v>2053712</v>
      </c>
      <c r="B26" s="5" t="s">
        <v>400</v>
      </c>
      <c r="C26" s="5" t="s">
        <v>441</v>
      </c>
      <c r="D26" s="5" t="s">
        <v>442</v>
      </c>
    </row>
    <row r="27" spans="1:4">
      <c r="A27" s="5">
        <v>2053712</v>
      </c>
      <c r="B27" s="5" t="s">
        <v>403</v>
      </c>
      <c r="C27" s="5" t="s">
        <v>443</v>
      </c>
      <c r="D27" s="5" t="s">
        <v>444</v>
      </c>
    </row>
    <row r="28" spans="1:4">
      <c r="A28" s="5">
        <v>2053712</v>
      </c>
      <c r="B28" s="5" t="s">
        <v>408</v>
      </c>
      <c r="C28" s="5" t="s">
        <v>445</v>
      </c>
      <c r="D28" s="5" t="s">
        <v>446</v>
      </c>
    </row>
    <row r="29" spans="1:4">
      <c r="A29" s="5">
        <v>2053712</v>
      </c>
      <c r="B29" s="5" t="s">
        <v>410</v>
      </c>
      <c r="C29" s="5" t="s">
        <v>447</v>
      </c>
      <c r="D29" s="5" t="s">
        <v>448</v>
      </c>
    </row>
    <row r="30" spans="1:4">
      <c r="A30" s="5">
        <v>2053712</v>
      </c>
      <c r="B30" s="5" t="s">
        <v>412</v>
      </c>
      <c r="C30" s="5" t="s">
        <v>449</v>
      </c>
    </row>
    <row r="31" spans="1:4">
      <c r="A31" s="5">
        <v>2053712</v>
      </c>
      <c r="B31" s="5" t="s">
        <v>414</v>
      </c>
      <c r="C31" s="5" t="s">
        <v>450</v>
      </c>
    </row>
    <row r="32" spans="1:4">
      <c r="A32" s="5">
        <v>2053712</v>
      </c>
      <c r="B32" s="5" t="s">
        <v>416</v>
      </c>
      <c r="C32" s="5" t="s">
        <v>451</v>
      </c>
      <c r="D32" s="5" t="s">
        <v>452</v>
      </c>
    </row>
    <row r="33" spans="1:4">
      <c r="A33" s="5">
        <v>2053712</v>
      </c>
      <c r="B33" s="5" t="s">
        <v>418</v>
      </c>
      <c r="C33" s="5" t="s">
        <v>453</v>
      </c>
    </row>
    <row r="34" spans="1:4">
      <c r="A34" s="5">
        <v>2054164</v>
      </c>
      <c r="B34" s="5" t="s">
        <v>399</v>
      </c>
      <c r="C34" s="5" t="s">
        <v>222</v>
      </c>
      <c r="D34" s="5" t="s">
        <v>223</v>
      </c>
    </row>
    <row r="35" spans="1:4">
      <c r="A35" s="5">
        <v>2054164</v>
      </c>
      <c r="B35" s="5" t="s">
        <v>400</v>
      </c>
      <c r="C35" s="5" t="s">
        <v>454</v>
      </c>
    </row>
    <row r="36" spans="1:4">
      <c r="A36" s="5">
        <v>2054164</v>
      </c>
      <c r="B36" s="5" t="s">
        <v>403</v>
      </c>
      <c r="C36" s="5" t="s">
        <v>455</v>
      </c>
    </row>
    <row r="37" spans="1:4">
      <c r="A37" s="5">
        <v>2054164</v>
      </c>
      <c r="B37" s="5" t="s">
        <v>408</v>
      </c>
      <c r="C37" s="5" t="s">
        <v>456</v>
      </c>
      <c r="D37" s="5" t="s">
        <v>457</v>
      </c>
    </row>
    <row r="38" spans="1:4">
      <c r="A38" s="5">
        <v>2054164</v>
      </c>
      <c r="B38" s="5" t="s">
        <v>410</v>
      </c>
      <c r="C38" s="5" t="s">
        <v>458</v>
      </c>
    </row>
    <row r="39" spans="1:4">
      <c r="A39" s="5">
        <v>2054164</v>
      </c>
      <c r="B39" s="5" t="s">
        <v>412</v>
      </c>
      <c r="C39" s="5" t="s">
        <v>459</v>
      </c>
    </row>
    <row r="40" spans="1:4">
      <c r="A40" s="5">
        <v>2054164</v>
      </c>
      <c r="B40" s="5" t="s">
        <v>414</v>
      </c>
      <c r="C40" s="5" t="s">
        <v>460</v>
      </c>
    </row>
    <row r="41" spans="1:4">
      <c r="A41" s="5">
        <v>2054164</v>
      </c>
      <c r="B41" s="5" t="s">
        <v>416</v>
      </c>
      <c r="C41" s="5" t="s">
        <v>461</v>
      </c>
    </row>
    <row r="42" spans="1:4">
      <c r="A42" s="5">
        <v>2054164</v>
      </c>
      <c r="B42" s="5" t="s">
        <v>418</v>
      </c>
      <c r="C42" s="5" t="s">
        <v>462</v>
      </c>
    </row>
    <row r="43" spans="1:4">
      <c r="A43" s="5">
        <v>2054164</v>
      </c>
      <c r="B43" s="5" t="s">
        <v>420</v>
      </c>
      <c r="C43" s="5" t="s">
        <v>463</v>
      </c>
    </row>
    <row r="44" spans="1:4">
      <c r="A44" s="5">
        <v>2054260</v>
      </c>
      <c r="B44" s="5" t="s">
        <v>399</v>
      </c>
      <c r="C44" s="5" t="s">
        <v>236</v>
      </c>
      <c r="D44" s="5" t="s">
        <v>237</v>
      </c>
    </row>
    <row r="45" spans="1:4">
      <c r="A45" s="5">
        <v>2054260</v>
      </c>
      <c r="B45" s="5" t="s">
        <v>400</v>
      </c>
      <c r="C45" s="5" t="s">
        <v>464</v>
      </c>
    </row>
    <row r="46" spans="1:4">
      <c r="A46" s="5">
        <v>2054260</v>
      </c>
      <c r="B46" s="5" t="s">
        <v>403</v>
      </c>
      <c r="C46" s="5" t="s">
        <v>465</v>
      </c>
    </row>
    <row r="47" spans="1:4">
      <c r="A47" s="5">
        <v>2054260</v>
      </c>
      <c r="B47" s="5" t="s">
        <v>408</v>
      </c>
      <c r="C47" s="5" t="s">
        <v>466</v>
      </c>
      <c r="D47" s="5" t="s">
        <v>467</v>
      </c>
    </row>
    <row r="48" spans="1:4">
      <c r="A48" s="5">
        <v>2054260</v>
      </c>
      <c r="B48" s="5" t="s">
        <v>410</v>
      </c>
      <c r="C48" s="5" t="s">
        <v>468</v>
      </c>
    </row>
    <row r="49" spans="1:4">
      <c r="A49" s="5">
        <v>2054260</v>
      </c>
      <c r="B49" s="5" t="s">
        <v>412</v>
      </c>
      <c r="C49" s="5" t="s">
        <v>456</v>
      </c>
      <c r="D49" s="5" t="s">
        <v>457</v>
      </c>
    </row>
    <row r="50" spans="1:4">
      <c r="A50" s="5">
        <v>2054260</v>
      </c>
      <c r="B50" s="5" t="s">
        <v>414</v>
      </c>
      <c r="C50" s="5" t="s">
        <v>469</v>
      </c>
    </row>
    <row r="51" spans="1:4">
      <c r="A51" s="5">
        <v>2054260</v>
      </c>
      <c r="B51" s="5" t="s">
        <v>416</v>
      </c>
      <c r="C51" s="5" t="s">
        <v>470</v>
      </c>
      <c r="D51" s="5" t="s">
        <v>471</v>
      </c>
    </row>
    <row r="52" spans="1:4">
      <c r="A52" s="5">
        <v>2054260</v>
      </c>
      <c r="B52" s="5" t="s">
        <v>418</v>
      </c>
      <c r="C52" s="5" t="s">
        <v>472</v>
      </c>
      <c r="D52" s="5" t="s">
        <v>473</v>
      </c>
    </row>
    <row r="53" spans="1:4">
      <c r="A53" s="5">
        <v>2054260</v>
      </c>
      <c r="B53" s="5" t="s">
        <v>420</v>
      </c>
      <c r="C53" s="5" t="s">
        <v>474</v>
      </c>
      <c r="D53" s="5" t="s">
        <v>475</v>
      </c>
    </row>
    <row r="54" spans="1:4">
      <c r="A54" s="5">
        <v>2054344</v>
      </c>
      <c r="B54" s="5" t="s">
        <v>399</v>
      </c>
      <c r="C54" s="5" t="s">
        <v>246</v>
      </c>
      <c r="D54" s="5" t="s">
        <v>247</v>
      </c>
    </row>
    <row r="55" spans="1:4">
      <c r="A55" s="5">
        <v>2054344</v>
      </c>
      <c r="B55" s="5" t="s">
        <v>400</v>
      </c>
      <c r="C55" s="5" t="s">
        <v>476</v>
      </c>
      <c r="D55" s="5" t="s">
        <v>477</v>
      </c>
    </row>
    <row r="56" spans="1:4">
      <c r="A56" s="5">
        <v>2054344</v>
      </c>
      <c r="B56" s="5" t="s">
        <v>403</v>
      </c>
      <c r="C56" s="5" t="s">
        <v>478</v>
      </c>
    </row>
    <row r="57" spans="1:4">
      <c r="A57" s="5">
        <v>2054344</v>
      </c>
      <c r="B57" s="5" t="s">
        <v>408</v>
      </c>
      <c r="C57" s="5" t="s">
        <v>479</v>
      </c>
      <c r="D57" s="5" t="s">
        <v>480</v>
      </c>
    </row>
    <row r="58" spans="1:4">
      <c r="A58" s="5">
        <v>2054344</v>
      </c>
      <c r="B58" s="5" t="s">
        <v>410</v>
      </c>
      <c r="C58" s="5" t="s">
        <v>481</v>
      </c>
      <c r="D58" s="5" t="s">
        <v>482</v>
      </c>
    </row>
    <row r="59" spans="1:4">
      <c r="A59" s="5">
        <v>2054344</v>
      </c>
      <c r="B59" s="5" t="s">
        <v>412</v>
      </c>
      <c r="C59" s="5" t="s">
        <v>483</v>
      </c>
    </row>
    <row r="60" spans="1:4">
      <c r="A60" s="5">
        <v>2054344</v>
      </c>
      <c r="B60" s="5" t="s">
        <v>414</v>
      </c>
      <c r="C60" s="5" t="s">
        <v>484</v>
      </c>
      <c r="D60" s="5" t="s">
        <v>485</v>
      </c>
    </row>
    <row r="61" spans="1:4">
      <c r="A61" s="5">
        <v>2054344</v>
      </c>
      <c r="B61" s="5" t="s">
        <v>416</v>
      </c>
      <c r="C61" s="5" t="s">
        <v>486</v>
      </c>
      <c r="D61" s="5" t="s">
        <v>487</v>
      </c>
    </row>
    <row r="62" spans="1:4">
      <c r="A62" s="5">
        <v>2054344</v>
      </c>
      <c r="B62" s="5" t="s">
        <v>418</v>
      </c>
      <c r="C62" s="5" t="s">
        <v>488</v>
      </c>
    </row>
    <row r="63" spans="1:4">
      <c r="A63" s="5">
        <v>2054344</v>
      </c>
      <c r="B63" s="5" t="s">
        <v>420</v>
      </c>
      <c r="C63" s="5" t="s">
        <v>489</v>
      </c>
      <c r="D63" s="5" t="s">
        <v>490</v>
      </c>
    </row>
    <row r="64" spans="1:4">
      <c r="A64" s="5">
        <v>2054906</v>
      </c>
      <c r="B64" s="5" t="s">
        <v>399</v>
      </c>
      <c r="C64" s="5" t="s">
        <v>259</v>
      </c>
      <c r="D64" s="5" t="s">
        <v>260</v>
      </c>
    </row>
    <row r="65" spans="1:4">
      <c r="A65" s="5">
        <v>2054906</v>
      </c>
      <c r="B65" s="5" t="s">
        <v>400</v>
      </c>
      <c r="C65" s="5" t="s">
        <v>491</v>
      </c>
    </row>
    <row r="66" spans="1:4">
      <c r="A66" s="5">
        <v>2054906</v>
      </c>
      <c r="B66" s="5" t="s">
        <v>403</v>
      </c>
      <c r="C66" s="5" t="s">
        <v>492</v>
      </c>
    </row>
    <row r="67" spans="1:4">
      <c r="A67" s="5">
        <v>2054906</v>
      </c>
      <c r="B67" s="5" t="s">
        <v>408</v>
      </c>
      <c r="C67" s="5" t="s">
        <v>493</v>
      </c>
      <c r="D67" s="5" t="s">
        <v>494</v>
      </c>
    </row>
    <row r="68" spans="1:4">
      <c r="A68" s="5">
        <v>2054906</v>
      </c>
      <c r="B68" s="5" t="s">
        <v>410</v>
      </c>
      <c r="C68" s="5" t="s">
        <v>495</v>
      </c>
      <c r="D68" s="5" t="s">
        <v>496</v>
      </c>
    </row>
    <row r="69" spans="1:4">
      <c r="A69" s="5">
        <v>2054906</v>
      </c>
      <c r="B69" s="5" t="s">
        <v>412</v>
      </c>
      <c r="C69" s="5" t="s">
        <v>497</v>
      </c>
    </row>
    <row r="70" spans="1:4">
      <c r="A70" s="5">
        <v>2054906</v>
      </c>
      <c r="B70" s="5" t="s">
        <v>414</v>
      </c>
      <c r="C70" s="5" t="s">
        <v>498</v>
      </c>
    </row>
    <row r="71" spans="1:4">
      <c r="A71" s="5">
        <v>2054906</v>
      </c>
      <c r="B71" s="5" t="s">
        <v>416</v>
      </c>
      <c r="C71" s="5" t="s">
        <v>499</v>
      </c>
      <c r="D71" s="5" t="s">
        <v>500</v>
      </c>
    </row>
    <row r="72" spans="1:4">
      <c r="A72" s="5">
        <v>2054969</v>
      </c>
      <c r="B72" s="5" t="s">
        <v>399</v>
      </c>
      <c r="C72" s="5" t="s">
        <v>268</v>
      </c>
      <c r="D72" s="5" t="s">
        <v>269</v>
      </c>
    </row>
    <row r="73" spans="1:4">
      <c r="A73" s="5">
        <v>2054969</v>
      </c>
      <c r="B73" s="5" t="s">
        <v>400</v>
      </c>
      <c r="C73" s="5" t="s">
        <v>501</v>
      </c>
      <c r="D73" s="5" t="s">
        <v>502</v>
      </c>
    </row>
    <row r="74" spans="1:4">
      <c r="A74" s="5">
        <v>2054969</v>
      </c>
      <c r="B74" s="5" t="s">
        <v>403</v>
      </c>
      <c r="C74" s="5" t="s">
        <v>503</v>
      </c>
      <c r="D74" s="5" t="s">
        <v>504</v>
      </c>
    </row>
    <row r="75" spans="1:4">
      <c r="A75" s="5">
        <v>2054969</v>
      </c>
      <c r="B75" s="5" t="s">
        <v>408</v>
      </c>
      <c r="C75" s="5" t="s">
        <v>505</v>
      </c>
      <c r="D75" s="5" t="s">
        <v>506</v>
      </c>
    </row>
    <row r="76" spans="1:4">
      <c r="A76" s="5">
        <v>2054969</v>
      </c>
      <c r="B76" s="5" t="s">
        <v>410</v>
      </c>
      <c r="C76" s="5" t="s">
        <v>507</v>
      </c>
    </row>
    <row r="77" spans="1:4">
      <c r="A77" s="5">
        <v>2053616</v>
      </c>
      <c r="B77" s="5" t="s">
        <v>399</v>
      </c>
      <c r="C77" s="5" t="s">
        <v>280</v>
      </c>
      <c r="D77" s="5" t="s">
        <v>281</v>
      </c>
    </row>
    <row r="78" spans="1:4">
      <c r="A78" s="5">
        <v>2053616</v>
      </c>
      <c r="B78" s="5" t="s">
        <v>400</v>
      </c>
      <c r="C78" s="5" t="s">
        <v>508</v>
      </c>
      <c r="D78" s="5" t="s">
        <v>509</v>
      </c>
    </row>
    <row r="79" spans="1:4">
      <c r="A79" s="5">
        <v>2053616</v>
      </c>
      <c r="B79" s="5" t="s">
        <v>403</v>
      </c>
      <c r="C79" s="5" t="s">
        <v>510</v>
      </c>
      <c r="D79" s="5" t="s">
        <v>511</v>
      </c>
    </row>
    <row r="80" spans="1:4">
      <c r="A80" s="5">
        <v>2053616</v>
      </c>
      <c r="B80" s="5" t="s">
        <v>408</v>
      </c>
      <c r="C80" s="5" t="s">
        <v>512</v>
      </c>
      <c r="D80" s="5" t="s">
        <v>513</v>
      </c>
    </row>
    <row r="81" spans="1:4">
      <c r="A81" s="5">
        <v>2053616</v>
      </c>
      <c r="B81" s="5" t="s">
        <v>410</v>
      </c>
      <c r="C81" s="5" t="s">
        <v>514</v>
      </c>
      <c r="D81" s="5" t="s">
        <v>515</v>
      </c>
    </row>
    <row r="82" spans="1:4">
      <c r="A82" s="5">
        <v>2053616</v>
      </c>
      <c r="B82" s="5" t="s">
        <v>412</v>
      </c>
      <c r="C82" s="5" t="s">
        <v>516</v>
      </c>
      <c r="D82" s="5" t="s">
        <v>517</v>
      </c>
    </row>
    <row r="83" spans="1:4">
      <c r="A83" s="5">
        <v>2053616</v>
      </c>
      <c r="B83" s="5" t="s">
        <v>414</v>
      </c>
      <c r="C83" s="5" t="s">
        <v>518</v>
      </c>
    </row>
    <row r="84" spans="1:4">
      <c r="A84" s="5">
        <v>2053616</v>
      </c>
      <c r="B84" s="5" t="s">
        <v>416</v>
      </c>
      <c r="C84" s="5" t="s">
        <v>519</v>
      </c>
      <c r="D84" s="5" t="s">
        <v>520</v>
      </c>
    </row>
    <row r="85" spans="1:4">
      <c r="A85" s="5">
        <v>2053616</v>
      </c>
      <c r="B85" s="5" t="s">
        <v>418</v>
      </c>
      <c r="C85" s="5" t="s">
        <v>521</v>
      </c>
      <c r="D85" s="5" t="s">
        <v>522</v>
      </c>
    </row>
    <row r="86" spans="1:4">
      <c r="A86" s="5">
        <v>2053616</v>
      </c>
      <c r="B86" s="5" t="s">
        <v>420</v>
      </c>
      <c r="C86" s="5" t="s">
        <v>523</v>
      </c>
    </row>
    <row r="87" spans="1:4">
      <c r="A87" s="5">
        <v>2053683</v>
      </c>
      <c r="B87" s="5" t="s">
        <v>399</v>
      </c>
      <c r="C87" s="5" t="s">
        <v>289</v>
      </c>
      <c r="D87" s="5" t="s">
        <v>290</v>
      </c>
    </row>
    <row r="88" spans="1:4">
      <c r="A88" s="5">
        <v>2053683</v>
      </c>
      <c r="B88" s="5" t="s">
        <v>400</v>
      </c>
      <c r="C88" s="5" t="s">
        <v>524</v>
      </c>
      <c r="D88" s="5" t="s">
        <v>525</v>
      </c>
    </row>
    <row r="89" spans="1:4">
      <c r="A89" s="5">
        <v>2053683</v>
      </c>
      <c r="B89" s="5" t="s">
        <v>403</v>
      </c>
      <c r="C89" s="5" t="s">
        <v>526</v>
      </c>
      <c r="D89" s="5" t="s">
        <v>527</v>
      </c>
    </row>
    <row r="90" spans="1:4">
      <c r="A90" s="5">
        <v>2053683</v>
      </c>
      <c r="B90" s="5" t="s">
        <v>408</v>
      </c>
      <c r="C90" s="5" t="s">
        <v>528</v>
      </c>
      <c r="D90" s="5" t="s">
        <v>529</v>
      </c>
    </row>
    <row r="91" spans="1:4">
      <c r="A91" s="5">
        <v>2053683</v>
      </c>
      <c r="B91" s="5" t="s">
        <v>410</v>
      </c>
      <c r="C91" s="5" t="s">
        <v>530</v>
      </c>
      <c r="D91" s="5" t="s">
        <v>531</v>
      </c>
    </row>
    <row r="92" spans="1:4">
      <c r="A92" s="5">
        <v>2053683</v>
      </c>
      <c r="B92" s="5" t="s">
        <v>412</v>
      </c>
      <c r="C92" s="5" t="s">
        <v>532</v>
      </c>
    </row>
    <row r="93" spans="1:4">
      <c r="A93" s="5">
        <v>2053683</v>
      </c>
      <c r="B93" s="5" t="s">
        <v>414</v>
      </c>
      <c r="C93" s="5" t="s">
        <v>533</v>
      </c>
      <c r="D93" s="5" t="s">
        <v>534</v>
      </c>
    </row>
    <row r="94" spans="1:4">
      <c r="A94" s="5">
        <v>2053683</v>
      </c>
      <c r="B94" s="5" t="s">
        <v>416</v>
      </c>
      <c r="C94" s="5" t="s">
        <v>535</v>
      </c>
    </row>
    <row r="95" spans="1:4">
      <c r="A95" s="5">
        <v>2053683</v>
      </c>
      <c r="B95" s="5" t="s">
        <v>418</v>
      </c>
      <c r="C95" s="5" t="s">
        <v>536</v>
      </c>
    </row>
    <row r="96" spans="1:4">
      <c r="A96" s="5">
        <v>2053683</v>
      </c>
      <c r="B96" s="5" t="s">
        <v>420</v>
      </c>
      <c r="C96" s="5" t="s">
        <v>537</v>
      </c>
    </row>
    <row r="97" spans="1:4">
      <c r="A97" s="5">
        <v>2053738</v>
      </c>
      <c r="B97" s="5" t="s">
        <v>399</v>
      </c>
      <c r="C97" s="5" t="s">
        <v>299</v>
      </c>
      <c r="D97" s="5" t="s">
        <v>300</v>
      </c>
    </row>
    <row r="98" spans="1:4">
      <c r="A98" s="5">
        <v>2053738</v>
      </c>
      <c r="B98" s="5" t="s">
        <v>400</v>
      </c>
      <c r="C98" s="5" t="s">
        <v>538</v>
      </c>
      <c r="D98" s="5" t="s">
        <v>539</v>
      </c>
    </row>
    <row r="99" spans="1:4">
      <c r="A99" s="5">
        <v>2053738</v>
      </c>
      <c r="B99" s="5" t="s">
        <v>403</v>
      </c>
      <c r="C99" s="5" t="s">
        <v>540</v>
      </c>
      <c r="D99" s="5" t="s">
        <v>541</v>
      </c>
    </row>
    <row r="100" spans="1:4">
      <c r="A100" s="5">
        <v>2053738</v>
      </c>
      <c r="B100" s="5" t="s">
        <v>408</v>
      </c>
      <c r="C100" s="5" t="s">
        <v>542</v>
      </c>
    </row>
    <row r="101" spans="1:4">
      <c r="A101" s="5">
        <v>2053738</v>
      </c>
      <c r="B101" s="5" t="s">
        <v>410</v>
      </c>
      <c r="C101" s="5" t="s">
        <v>543</v>
      </c>
    </row>
    <row r="102" spans="1:4">
      <c r="A102" s="5">
        <v>2053738</v>
      </c>
      <c r="B102" s="5" t="s">
        <v>412</v>
      </c>
      <c r="C102" s="5" t="s">
        <v>544</v>
      </c>
      <c r="D102" s="5" t="s">
        <v>545</v>
      </c>
    </row>
    <row r="103" spans="1:4">
      <c r="A103" s="5">
        <v>2053738</v>
      </c>
      <c r="B103" s="5" t="s">
        <v>414</v>
      </c>
      <c r="C103" s="5" t="s">
        <v>546</v>
      </c>
      <c r="D103" s="5" t="s">
        <v>547</v>
      </c>
    </row>
    <row r="104" spans="1:4">
      <c r="A104" s="5">
        <v>2053738</v>
      </c>
      <c r="B104" s="5" t="s">
        <v>416</v>
      </c>
      <c r="C104" s="5" t="s">
        <v>548</v>
      </c>
      <c r="D104" s="5" t="s">
        <v>549</v>
      </c>
    </row>
    <row r="105" spans="1:4">
      <c r="A105" s="5">
        <v>2053738</v>
      </c>
      <c r="B105" s="5" t="s">
        <v>418</v>
      </c>
      <c r="C105" s="5" t="s">
        <v>550</v>
      </c>
      <c r="D105" s="5" t="s">
        <v>551</v>
      </c>
    </row>
    <row r="106" spans="1:4">
      <c r="A106" s="5">
        <v>2053738</v>
      </c>
      <c r="B106" s="5" t="s">
        <v>420</v>
      </c>
      <c r="C106" s="5" t="s">
        <v>552</v>
      </c>
      <c r="D106" s="5" t="s">
        <v>553</v>
      </c>
    </row>
    <row r="107" spans="1:4">
      <c r="A107" s="5">
        <v>2053787</v>
      </c>
      <c r="B107" s="5" t="s">
        <v>399</v>
      </c>
      <c r="C107" s="5" t="s">
        <v>309</v>
      </c>
      <c r="D107" s="5" t="s">
        <v>310</v>
      </c>
    </row>
    <row r="108" spans="1:4">
      <c r="A108" s="5">
        <v>2053787</v>
      </c>
      <c r="B108" s="5" t="s">
        <v>400</v>
      </c>
      <c r="C108" s="5" t="s">
        <v>554</v>
      </c>
      <c r="D108" s="5" t="s">
        <v>555</v>
      </c>
    </row>
    <row r="109" spans="1:4">
      <c r="A109" s="5">
        <v>2053787</v>
      </c>
      <c r="B109" s="5" t="s">
        <v>403</v>
      </c>
      <c r="C109" s="5" t="s">
        <v>556</v>
      </c>
    </row>
    <row r="110" spans="1:4">
      <c r="A110" s="5">
        <v>2053787</v>
      </c>
      <c r="B110" s="5" t="s">
        <v>408</v>
      </c>
      <c r="C110" s="5" t="s">
        <v>557</v>
      </c>
    </row>
    <row r="111" spans="1:4">
      <c r="A111" s="5">
        <v>2053787</v>
      </c>
      <c r="B111" s="5" t="s">
        <v>410</v>
      </c>
      <c r="C111" s="5" t="s">
        <v>558</v>
      </c>
      <c r="D111" s="5" t="s">
        <v>559</v>
      </c>
    </row>
    <row r="112" spans="1:4">
      <c r="A112" s="5">
        <v>2053787</v>
      </c>
      <c r="B112" s="5" t="s">
        <v>412</v>
      </c>
      <c r="C112" s="5" t="s">
        <v>560</v>
      </c>
      <c r="D112" s="5" t="s">
        <v>561</v>
      </c>
    </row>
    <row r="113" spans="1:4">
      <c r="A113" s="5">
        <v>2053787</v>
      </c>
      <c r="B113" s="5" t="s">
        <v>414</v>
      </c>
      <c r="C113" s="5" t="s">
        <v>562</v>
      </c>
    </row>
    <row r="114" spans="1:4">
      <c r="A114" s="5">
        <v>2053787</v>
      </c>
      <c r="B114" s="5" t="s">
        <v>416</v>
      </c>
      <c r="C114" s="5" t="s">
        <v>563</v>
      </c>
    </row>
    <row r="115" spans="1:4">
      <c r="A115" s="5">
        <v>2053787</v>
      </c>
      <c r="B115" s="5" t="s">
        <v>418</v>
      </c>
      <c r="C115" s="5" t="s">
        <v>564</v>
      </c>
      <c r="D115" s="5" t="s">
        <v>565</v>
      </c>
    </row>
    <row r="116" spans="1:4">
      <c r="A116" s="5">
        <v>2053787</v>
      </c>
      <c r="B116" s="5" t="s">
        <v>420</v>
      </c>
      <c r="C116" s="5" t="s">
        <v>566</v>
      </c>
      <c r="D116" s="5" t="s">
        <v>567</v>
      </c>
    </row>
    <row r="117" spans="1:4">
      <c r="A117" s="5">
        <v>2053790</v>
      </c>
      <c r="B117" s="5" t="s">
        <v>399</v>
      </c>
      <c r="C117" s="5" t="s">
        <v>320</v>
      </c>
      <c r="D117" s="5" t="s">
        <v>321</v>
      </c>
    </row>
    <row r="118" spans="1:4">
      <c r="A118" s="5">
        <v>2053790</v>
      </c>
      <c r="B118" s="5" t="s">
        <v>400</v>
      </c>
      <c r="C118" s="5" t="s">
        <v>568</v>
      </c>
    </row>
    <row r="119" spans="1:4">
      <c r="A119" s="5">
        <v>2053790</v>
      </c>
      <c r="B119" s="5" t="s">
        <v>403</v>
      </c>
      <c r="C119" s="5" t="s">
        <v>569</v>
      </c>
      <c r="D119" s="5" t="s">
        <v>570</v>
      </c>
    </row>
    <row r="120" spans="1:4">
      <c r="A120" s="5">
        <v>2053790</v>
      </c>
      <c r="B120" s="5" t="s">
        <v>408</v>
      </c>
      <c r="C120" s="5" t="s">
        <v>571</v>
      </c>
      <c r="D120" s="5" t="s">
        <v>572</v>
      </c>
    </row>
    <row r="121" spans="1:4">
      <c r="A121" s="5">
        <v>2053790</v>
      </c>
      <c r="B121" s="5" t="s">
        <v>410</v>
      </c>
      <c r="C121" s="5" t="s">
        <v>573</v>
      </c>
    </row>
    <row r="122" spans="1:4">
      <c r="A122" s="5">
        <v>2053790</v>
      </c>
      <c r="B122" s="5" t="s">
        <v>412</v>
      </c>
      <c r="C122" s="5" t="s">
        <v>574</v>
      </c>
      <c r="D122" s="5" t="s">
        <v>575</v>
      </c>
    </row>
    <row r="123" spans="1:4">
      <c r="A123" s="5">
        <v>2053790</v>
      </c>
      <c r="B123" s="5" t="s">
        <v>414</v>
      </c>
      <c r="C123" s="5" t="s">
        <v>576</v>
      </c>
      <c r="D123" s="5" t="s">
        <v>577</v>
      </c>
    </row>
    <row r="124" spans="1:4">
      <c r="A124" s="5">
        <v>2053790</v>
      </c>
      <c r="B124" s="5" t="s">
        <v>416</v>
      </c>
      <c r="C124" s="5" t="s">
        <v>578</v>
      </c>
      <c r="D124" s="5" t="s">
        <v>579</v>
      </c>
    </row>
    <row r="125" spans="1:4">
      <c r="A125" s="5">
        <v>2053790</v>
      </c>
      <c r="B125" s="5" t="s">
        <v>418</v>
      </c>
      <c r="C125" s="5" t="s">
        <v>580</v>
      </c>
      <c r="D125" s="5" t="s">
        <v>581</v>
      </c>
    </row>
    <row r="126" spans="1:4">
      <c r="A126" s="5">
        <v>2053790</v>
      </c>
      <c r="B126" s="5" t="s">
        <v>420</v>
      </c>
      <c r="C126" s="5" t="s">
        <v>582</v>
      </c>
    </row>
    <row r="127" spans="1:4">
      <c r="A127" s="5">
        <v>2053892</v>
      </c>
      <c r="B127" s="5" t="s">
        <v>399</v>
      </c>
      <c r="C127" s="5" t="s">
        <v>328</v>
      </c>
      <c r="D127" s="5" t="s">
        <v>329</v>
      </c>
    </row>
    <row r="128" spans="1:4">
      <c r="A128" s="5">
        <v>2053892</v>
      </c>
      <c r="B128" s="5" t="s">
        <v>400</v>
      </c>
      <c r="C128" s="5" t="s">
        <v>583</v>
      </c>
      <c r="D128" s="5" t="s">
        <v>584</v>
      </c>
    </row>
    <row r="129" spans="1:4">
      <c r="A129" s="5">
        <v>2053892</v>
      </c>
      <c r="B129" s="5" t="s">
        <v>403</v>
      </c>
      <c r="C129" s="5" t="s">
        <v>585</v>
      </c>
    </row>
    <row r="130" spans="1:4">
      <c r="A130" s="5">
        <v>2053892</v>
      </c>
      <c r="B130" s="5" t="s">
        <v>408</v>
      </c>
      <c r="C130" s="5" t="s">
        <v>586</v>
      </c>
      <c r="D130" s="5" t="s">
        <v>587</v>
      </c>
    </row>
    <row r="131" spans="1:4">
      <c r="A131" s="5">
        <v>2053892</v>
      </c>
      <c r="B131" s="5" t="s">
        <v>410</v>
      </c>
      <c r="C131" s="5" t="s">
        <v>588</v>
      </c>
    </row>
    <row r="132" spans="1:4">
      <c r="A132" s="5">
        <v>2053892</v>
      </c>
      <c r="B132" s="5" t="s">
        <v>412</v>
      </c>
      <c r="C132" s="5" t="s">
        <v>589</v>
      </c>
    </row>
    <row r="133" spans="1:4">
      <c r="A133" s="5">
        <v>2053892</v>
      </c>
      <c r="B133" s="5" t="s">
        <v>414</v>
      </c>
      <c r="C133" s="5" t="s">
        <v>590</v>
      </c>
    </row>
    <row r="134" spans="1:4">
      <c r="A134" s="5">
        <v>2053892</v>
      </c>
      <c r="B134" s="5" t="s">
        <v>416</v>
      </c>
      <c r="C134" s="5" t="s">
        <v>591</v>
      </c>
      <c r="D134" s="5" t="s">
        <v>592</v>
      </c>
    </row>
    <row r="135" spans="1:4">
      <c r="A135" s="5">
        <v>2053892</v>
      </c>
      <c r="B135" s="5" t="s">
        <v>418</v>
      </c>
      <c r="C135" s="5" t="s">
        <v>593</v>
      </c>
      <c r="D135" s="5" t="s">
        <v>594</v>
      </c>
    </row>
    <row r="136" spans="1:4">
      <c r="A136" s="5">
        <v>2053892</v>
      </c>
      <c r="B136" s="5" t="s">
        <v>420</v>
      </c>
      <c r="C136" s="5" t="s">
        <v>595</v>
      </c>
    </row>
    <row r="137" spans="1:4">
      <c r="A137" s="5">
        <v>2053894</v>
      </c>
      <c r="B137" s="5" t="s">
        <v>399</v>
      </c>
      <c r="C137" s="5" t="s">
        <v>338</v>
      </c>
      <c r="D137" s="5" t="s">
        <v>339</v>
      </c>
    </row>
    <row r="138" spans="1:4">
      <c r="A138" s="5">
        <v>2053894</v>
      </c>
      <c r="B138" s="5" t="s">
        <v>400</v>
      </c>
      <c r="C138" s="5" t="s">
        <v>596</v>
      </c>
      <c r="D138" s="5" t="s">
        <v>597</v>
      </c>
    </row>
    <row r="139" spans="1:4">
      <c r="A139" s="5">
        <v>2053894</v>
      </c>
      <c r="B139" s="5" t="s">
        <v>403</v>
      </c>
      <c r="C139" s="5" t="s">
        <v>598</v>
      </c>
      <c r="D139" s="5" t="s">
        <v>599</v>
      </c>
    </row>
    <row r="140" spans="1:4">
      <c r="A140" s="5">
        <v>2053894</v>
      </c>
      <c r="B140" s="5" t="s">
        <v>408</v>
      </c>
      <c r="C140" s="5" t="s">
        <v>600</v>
      </c>
      <c r="D140" s="5" t="s">
        <v>601</v>
      </c>
    </row>
    <row r="141" spans="1:4">
      <c r="A141" s="5">
        <v>2053894</v>
      </c>
      <c r="B141" s="5" t="s">
        <v>410</v>
      </c>
      <c r="C141" s="5" t="s">
        <v>602</v>
      </c>
      <c r="D141" s="5" t="s">
        <v>603</v>
      </c>
    </row>
    <row r="142" spans="1:4">
      <c r="A142" s="5">
        <v>2053894</v>
      </c>
      <c r="B142" s="5" t="s">
        <v>412</v>
      </c>
      <c r="C142" s="5" t="s">
        <v>604</v>
      </c>
      <c r="D142" s="5" t="s">
        <v>605</v>
      </c>
    </row>
    <row r="143" spans="1:4">
      <c r="A143" s="5">
        <v>2053894</v>
      </c>
      <c r="B143" s="5" t="s">
        <v>414</v>
      </c>
      <c r="C143" s="5" t="s">
        <v>606</v>
      </c>
      <c r="D143" s="5" t="s">
        <v>607</v>
      </c>
    </row>
    <row r="144" spans="1:4">
      <c r="A144" s="5">
        <v>2053894</v>
      </c>
      <c r="B144" s="5" t="s">
        <v>416</v>
      </c>
      <c r="C144" s="5" t="s">
        <v>608</v>
      </c>
    </row>
    <row r="145" spans="1:4">
      <c r="A145" s="5">
        <v>2053894</v>
      </c>
      <c r="B145" s="5" t="s">
        <v>418</v>
      </c>
      <c r="C145" s="5" t="s">
        <v>609</v>
      </c>
      <c r="D145" s="5" t="s">
        <v>610</v>
      </c>
    </row>
    <row r="146" spans="1:4">
      <c r="A146" s="5">
        <v>2053894</v>
      </c>
      <c r="B146" s="5" t="s">
        <v>420</v>
      </c>
      <c r="C146" s="5" t="s">
        <v>611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82"/>
  <sheetViews>
    <sheetView workbookViewId="0"/>
  </sheetViews>
  <sheetFormatPr defaultRowHeight="14.45"/>
  <cols>
    <col min="1" max="1" width="17.5703125" style="5" customWidth="1"/>
    <col min="2" max="2" width="31.42578125" style="5" customWidth="1"/>
    <col min="3" max="3" width="50.42578125" style="64" customWidth="1"/>
    <col min="4" max="4" width="27.42578125" style="84" bestFit="1" customWidth="1"/>
    <col min="5" max="5" width="15.42578125" style="84" bestFit="1" customWidth="1"/>
    <col min="6" max="6" width="21.5703125" style="5" bestFit="1" customWidth="1"/>
    <col min="7" max="7" width="23.42578125" style="5" customWidth="1"/>
    <col min="8" max="8" width="26.85546875" style="76" customWidth="1"/>
  </cols>
  <sheetData>
    <row r="1" spans="1:8" ht="15" thickBot="1">
      <c r="A1" s="82" t="s">
        <v>144</v>
      </c>
      <c r="B1" s="82" t="s">
        <v>612</v>
      </c>
      <c r="C1" s="82" t="s">
        <v>613</v>
      </c>
      <c r="D1" s="83" t="s">
        <v>614</v>
      </c>
      <c r="E1" s="83" t="s">
        <v>155</v>
      </c>
      <c r="F1" s="82" t="s">
        <v>615</v>
      </c>
      <c r="G1" s="70" t="s">
        <v>156</v>
      </c>
      <c r="H1" s="70" t="s">
        <v>616</v>
      </c>
    </row>
    <row r="2" spans="1:8">
      <c r="A2" s="5">
        <v>2046422</v>
      </c>
      <c r="B2" s="5" t="s">
        <v>154</v>
      </c>
      <c r="C2" s="64" t="s">
        <v>174</v>
      </c>
      <c r="E2" s="84" t="s">
        <v>175</v>
      </c>
      <c r="F2" s="5" t="s">
        <v>194</v>
      </c>
      <c r="G2" s="5" t="s">
        <v>176</v>
      </c>
      <c r="H2" s="76" t="s">
        <v>177</v>
      </c>
    </row>
    <row r="3" spans="1:8">
      <c r="A3" s="5">
        <v>2046422</v>
      </c>
      <c r="B3" s="5" t="s">
        <v>617</v>
      </c>
      <c r="C3" s="64" t="s">
        <v>174</v>
      </c>
      <c r="D3" s="84">
        <v>0.7</v>
      </c>
      <c r="E3" s="84" t="s">
        <v>175</v>
      </c>
      <c r="F3" s="5" t="s">
        <v>194</v>
      </c>
      <c r="G3" s="5" t="s">
        <v>176</v>
      </c>
      <c r="H3" s="76" t="s">
        <v>177</v>
      </c>
    </row>
    <row r="4" spans="1:8">
      <c r="A4" s="5">
        <v>2046422</v>
      </c>
      <c r="B4" s="5" t="s">
        <v>617</v>
      </c>
      <c r="C4" s="64" t="s">
        <v>618</v>
      </c>
      <c r="D4" s="84">
        <v>0.15</v>
      </c>
      <c r="E4" s="84" t="s">
        <v>619</v>
      </c>
      <c r="F4" s="5" t="s">
        <v>620</v>
      </c>
      <c r="G4" s="5" t="s">
        <v>176</v>
      </c>
      <c r="H4" s="76" t="s">
        <v>621</v>
      </c>
    </row>
    <row r="5" spans="1:8">
      <c r="A5" s="5">
        <v>2046422</v>
      </c>
      <c r="B5" s="5" t="s">
        <v>617</v>
      </c>
      <c r="C5" s="64" t="s">
        <v>622</v>
      </c>
      <c r="D5" s="84">
        <v>0.15</v>
      </c>
      <c r="E5" s="84" t="s">
        <v>190</v>
      </c>
      <c r="F5" s="5" t="s">
        <v>194</v>
      </c>
      <c r="G5" s="5" t="s">
        <v>176</v>
      </c>
      <c r="H5" s="76" t="s">
        <v>623</v>
      </c>
    </row>
    <row r="6" spans="1:8">
      <c r="A6" s="5">
        <v>2048252</v>
      </c>
      <c r="B6" s="5" t="s">
        <v>154</v>
      </c>
      <c r="C6" s="64" t="s">
        <v>189</v>
      </c>
      <c r="E6" s="84" t="s">
        <v>190</v>
      </c>
      <c r="F6" s="5" t="s">
        <v>194</v>
      </c>
      <c r="G6" s="5" t="s">
        <v>176</v>
      </c>
      <c r="H6" s="76" t="s">
        <v>191</v>
      </c>
    </row>
    <row r="7" spans="1:8">
      <c r="A7" s="5">
        <v>2048252</v>
      </c>
      <c r="B7" s="5" t="s">
        <v>617</v>
      </c>
      <c r="C7" s="64" t="s">
        <v>189</v>
      </c>
      <c r="D7" s="84">
        <v>0.92</v>
      </c>
      <c r="E7" s="84" t="s">
        <v>190</v>
      </c>
      <c r="F7" s="5" t="s">
        <v>194</v>
      </c>
      <c r="G7" s="5" t="s">
        <v>176</v>
      </c>
      <c r="H7" s="76" t="s">
        <v>191</v>
      </c>
    </row>
    <row r="8" spans="1:8">
      <c r="A8" s="5">
        <v>2048252</v>
      </c>
      <c r="B8" s="5" t="s">
        <v>617</v>
      </c>
      <c r="C8" s="64" t="s">
        <v>293</v>
      </c>
      <c r="D8" s="84">
        <v>0.04</v>
      </c>
      <c r="E8" s="84" t="s">
        <v>206</v>
      </c>
      <c r="F8" s="5" t="s">
        <v>194</v>
      </c>
      <c r="G8" s="5" t="s">
        <v>176</v>
      </c>
      <c r="H8" s="76" t="s">
        <v>294</v>
      </c>
    </row>
    <row r="9" spans="1:8">
      <c r="A9" s="5">
        <v>2048252</v>
      </c>
      <c r="B9" s="5" t="s">
        <v>617</v>
      </c>
      <c r="C9" s="64" t="s">
        <v>624</v>
      </c>
      <c r="D9" s="84">
        <v>0.04</v>
      </c>
      <c r="E9" s="84" t="s">
        <v>273</v>
      </c>
      <c r="F9" s="5" t="s">
        <v>194</v>
      </c>
      <c r="G9" s="5" t="s">
        <v>176</v>
      </c>
      <c r="H9" s="76" t="s">
        <v>625</v>
      </c>
    </row>
    <row r="10" spans="1:8">
      <c r="A10" s="5">
        <v>2053164</v>
      </c>
      <c r="B10" s="5" t="s">
        <v>154</v>
      </c>
      <c r="C10" s="64" t="s">
        <v>205</v>
      </c>
      <c r="E10" s="84" t="s">
        <v>206</v>
      </c>
      <c r="F10" s="5" t="s">
        <v>194</v>
      </c>
      <c r="G10" s="5" t="s">
        <v>176</v>
      </c>
      <c r="H10" s="76" t="s">
        <v>207</v>
      </c>
    </row>
    <row r="11" spans="1:8">
      <c r="A11" s="5">
        <v>2053164</v>
      </c>
      <c r="B11" s="5" t="s">
        <v>617</v>
      </c>
      <c r="C11" s="64" t="s">
        <v>205</v>
      </c>
      <c r="D11" s="84">
        <v>1</v>
      </c>
      <c r="E11" s="84" t="s">
        <v>206</v>
      </c>
      <c r="F11" s="5" t="s">
        <v>194</v>
      </c>
      <c r="G11" s="5" t="s">
        <v>176</v>
      </c>
      <c r="H11" s="76" t="s">
        <v>207</v>
      </c>
    </row>
    <row r="12" spans="1:8">
      <c r="A12" s="5">
        <v>2053712</v>
      </c>
      <c r="B12" s="5" t="s">
        <v>154</v>
      </c>
      <c r="C12" s="64" t="s">
        <v>215</v>
      </c>
      <c r="E12" s="84" t="s">
        <v>190</v>
      </c>
      <c r="F12" s="5" t="s">
        <v>194</v>
      </c>
      <c r="G12" s="5" t="s">
        <v>176</v>
      </c>
      <c r="H12" s="76" t="s">
        <v>216</v>
      </c>
    </row>
    <row r="13" spans="1:8">
      <c r="A13" s="5">
        <v>2053712</v>
      </c>
      <c r="B13" s="5" t="s">
        <v>617</v>
      </c>
      <c r="C13" s="64" t="s">
        <v>215</v>
      </c>
      <c r="D13" s="84">
        <v>0.3</v>
      </c>
      <c r="E13" s="84" t="s">
        <v>190</v>
      </c>
      <c r="F13" s="5" t="s">
        <v>194</v>
      </c>
      <c r="G13" s="5" t="s">
        <v>176</v>
      </c>
      <c r="H13" s="76" t="s">
        <v>216</v>
      </c>
    </row>
    <row r="14" spans="1:8">
      <c r="A14" s="5">
        <v>2053712</v>
      </c>
      <c r="B14" s="5" t="s">
        <v>617</v>
      </c>
      <c r="C14" s="64" t="s">
        <v>626</v>
      </c>
      <c r="D14" s="84">
        <v>0.15</v>
      </c>
      <c r="E14" s="84" t="s">
        <v>190</v>
      </c>
      <c r="F14" s="5" t="s">
        <v>194</v>
      </c>
      <c r="G14" s="5" t="s">
        <v>627</v>
      </c>
      <c r="H14" s="76" t="s">
        <v>628</v>
      </c>
    </row>
    <row r="15" spans="1:8">
      <c r="A15" s="5">
        <v>2053712</v>
      </c>
      <c r="B15" s="5" t="s">
        <v>617</v>
      </c>
      <c r="C15" s="64" t="s">
        <v>629</v>
      </c>
      <c r="D15" s="84">
        <v>0.1</v>
      </c>
      <c r="E15" s="84" t="s">
        <v>206</v>
      </c>
      <c r="F15" s="5" t="s">
        <v>194</v>
      </c>
      <c r="G15" s="5" t="s">
        <v>176</v>
      </c>
      <c r="H15" s="76" t="s">
        <v>630</v>
      </c>
    </row>
    <row r="16" spans="1:8">
      <c r="A16" s="5">
        <v>2053712</v>
      </c>
      <c r="B16" s="5" t="s">
        <v>617</v>
      </c>
      <c r="C16" s="64" t="s">
        <v>622</v>
      </c>
      <c r="D16" s="84">
        <v>0.1</v>
      </c>
      <c r="E16" s="84" t="s">
        <v>190</v>
      </c>
      <c r="F16" s="5" t="s">
        <v>194</v>
      </c>
      <c r="G16" s="5" t="s">
        <v>176</v>
      </c>
      <c r="H16" s="76" t="s">
        <v>623</v>
      </c>
    </row>
    <row r="17" spans="1:8">
      <c r="A17" s="5">
        <v>2053712</v>
      </c>
      <c r="B17" s="5" t="s">
        <v>617</v>
      </c>
      <c r="C17" s="64" t="s">
        <v>189</v>
      </c>
      <c r="D17" s="84">
        <v>0.1</v>
      </c>
      <c r="E17" s="84" t="s">
        <v>190</v>
      </c>
      <c r="F17" s="5" t="s">
        <v>194</v>
      </c>
      <c r="G17" s="5" t="s">
        <v>176</v>
      </c>
      <c r="H17" s="76" t="s">
        <v>191</v>
      </c>
    </row>
    <row r="18" spans="1:8">
      <c r="A18" s="5">
        <v>2053712</v>
      </c>
      <c r="B18" s="5" t="s">
        <v>617</v>
      </c>
      <c r="C18" s="64" t="s">
        <v>631</v>
      </c>
      <c r="D18" s="84">
        <v>0.1</v>
      </c>
      <c r="E18" s="84" t="s">
        <v>190</v>
      </c>
      <c r="F18" s="5" t="s">
        <v>194</v>
      </c>
      <c r="G18" s="5" t="s">
        <v>176</v>
      </c>
      <c r="H18" s="76" t="s">
        <v>632</v>
      </c>
    </row>
    <row r="19" spans="1:8">
      <c r="A19" s="5">
        <v>2053712</v>
      </c>
      <c r="B19" s="5" t="s">
        <v>617</v>
      </c>
      <c r="C19" s="64" t="s">
        <v>633</v>
      </c>
      <c r="D19" s="84">
        <v>0.1</v>
      </c>
      <c r="E19" s="84" t="s">
        <v>190</v>
      </c>
      <c r="F19" s="5" t="s">
        <v>194</v>
      </c>
      <c r="G19" s="5" t="s">
        <v>627</v>
      </c>
      <c r="H19" s="76" t="s">
        <v>634</v>
      </c>
    </row>
    <row r="20" spans="1:8">
      <c r="A20" s="5">
        <v>2053712</v>
      </c>
      <c r="B20" s="5" t="s">
        <v>617</v>
      </c>
      <c r="C20" s="64" t="s">
        <v>635</v>
      </c>
      <c r="D20" s="84">
        <v>0.05</v>
      </c>
      <c r="E20" s="84" t="s">
        <v>175</v>
      </c>
      <c r="F20" s="5" t="s">
        <v>194</v>
      </c>
      <c r="G20" s="5" t="s">
        <v>636</v>
      </c>
    </row>
    <row r="21" spans="1:8">
      <c r="A21" s="5">
        <v>2054164</v>
      </c>
      <c r="B21" s="5" t="s">
        <v>154</v>
      </c>
      <c r="C21" s="64" t="s">
        <v>228</v>
      </c>
      <c r="E21" s="84" t="s">
        <v>206</v>
      </c>
      <c r="F21" s="5" t="s">
        <v>194</v>
      </c>
      <c r="G21" s="5" t="s">
        <v>229</v>
      </c>
      <c r="H21" s="76" t="s">
        <v>230</v>
      </c>
    </row>
    <row r="22" spans="1:8">
      <c r="A22" s="5">
        <v>2054164</v>
      </c>
      <c r="B22" s="5" t="s">
        <v>617</v>
      </c>
      <c r="C22" s="64" t="s">
        <v>228</v>
      </c>
      <c r="D22" s="84">
        <v>0.4</v>
      </c>
      <c r="E22" s="84" t="s">
        <v>206</v>
      </c>
      <c r="F22" s="5" t="s">
        <v>194</v>
      </c>
      <c r="G22" s="5" t="s">
        <v>229</v>
      </c>
      <c r="H22" s="76" t="s">
        <v>230</v>
      </c>
    </row>
    <row r="23" spans="1:8">
      <c r="A23" s="5">
        <v>2054164</v>
      </c>
      <c r="B23" s="5" t="s">
        <v>617</v>
      </c>
      <c r="C23" s="64" t="s">
        <v>637</v>
      </c>
      <c r="D23" s="84">
        <v>0.3</v>
      </c>
      <c r="E23" s="84" t="s">
        <v>619</v>
      </c>
      <c r="F23" s="5" t="s">
        <v>638</v>
      </c>
      <c r="G23" s="5" t="s">
        <v>229</v>
      </c>
    </row>
    <row r="24" spans="1:8">
      <c r="A24" s="5">
        <v>2054164</v>
      </c>
      <c r="B24" s="5" t="s">
        <v>617</v>
      </c>
      <c r="C24" s="64" t="s">
        <v>639</v>
      </c>
      <c r="D24" s="84">
        <v>0.3</v>
      </c>
      <c r="E24" s="84" t="s">
        <v>619</v>
      </c>
      <c r="F24" s="5" t="s">
        <v>640</v>
      </c>
      <c r="G24" s="5" t="s">
        <v>176</v>
      </c>
      <c r="H24" s="76" t="s">
        <v>641</v>
      </c>
    </row>
    <row r="25" spans="1:8">
      <c r="A25" s="5">
        <v>2054260</v>
      </c>
      <c r="B25" s="5" t="s">
        <v>154</v>
      </c>
      <c r="C25" s="64" t="s">
        <v>240</v>
      </c>
      <c r="E25" s="84" t="s">
        <v>190</v>
      </c>
      <c r="F25" s="5" t="s">
        <v>194</v>
      </c>
      <c r="G25" s="5" t="s">
        <v>176</v>
      </c>
      <c r="H25" s="76" t="s">
        <v>241</v>
      </c>
    </row>
    <row r="26" spans="1:8">
      <c r="A26" s="5">
        <v>2054260</v>
      </c>
      <c r="B26" s="5" t="s">
        <v>617</v>
      </c>
      <c r="C26" s="64" t="s">
        <v>240</v>
      </c>
      <c r="D26" s="84">
        <v>0.75</v>
      </c>
      <c r="E26" s="84" t="s">
        <v>190</v>
      </c>
      <c r="F26" s="5" t="s">
        <v>194</v>
      </c>
      <c r="G26" s="5" t="s">
        <v>176</v>
      </c>
      <c r="H26" s="76" t="s">
        <v>241</v>
      </c>
    </row>
    <row r="27" spans="1:8">
      <c r="A27" s="5">
        <v>2054260</v>
      </c>
      <c r="B27" s="5" t="s">
        <v>617</v>
      </c>
      <c r="C27" s="64" t="s">
        <v>228</v>
      </c>
      <c r="D27" s="84">
        <v>0.05</v>
      </c>
      <c r="E27" s="84" t="s">
        <v>206</v>
      </c>
      <c r="F27" s="5" t="s">
        <v>194</v>
      </c>
      <c r="G27" s="5" t="s">
        <v>229</v>
      </c>
      <c r="H27" s="76" t="s">
        <v>230</v>
      </c>
    </row>
    <row r="28" spans="1:8">
      <c r="A28" s="5">
        <v>2054260</v>
      </c>
      <c r="B28" s="5" t="s">
        <v>617</v>
      </c>
      <c r="C28" s="64" t="s">
        <v>642</v>
      </c>
      <c r="D28" s="84">
        <v>0.05</v>
      </c>
      <c r="E28" s="84" t="s">
        <v>190</v>
      </c>
      <c r="F28" s="5" t="s">
        <v>194</v>
      </c>
      <c r="G28" s="5" t="s">
        <v>229</v>
      </c>
      <c r="H28" s="76" t="s">
        <v>643</v>
      </c>
    </row>
    <row r="29" spans="1:8">
      <c r="A29" s="5">
        <v>2054260</v>
      </c>
      <c r="B29" s="5" t="s">
        <v>617</v>
      </c>
      <c r="C29" s="64" t="s">
        <v>644</v>
      </c>
      <c r="D29" s="84">
        <v>0.05</v>
      </c>
      <c r="E29" s="84" t="s">
        <v>190</v>
      </c>
      <c r="F29" s="5" t="s">
        <v>194</v>
      </c>
      <c r="G29" s="5" t="s">
        <v>176</v>
      </c>
      <c r="H29" s="76" t="s">
        <v>645</v>
      </c>
    </row>
    <row r="30" spans="1:8">
      <c r="A30" s="5">
        <v>2054260</v>
      </c>
      <c r="B30" s="5" t="s">
        <v>617</v>
      </c>
      <c r="C30" s="64" t="s">
        <v>250</v>
      </c>
      <c r="D30" s="84">
        <v>0.05</v>
      </c>
      <c r="E30" s="84" t="s">
        <v>251</v>
      </c>
      <c r="F30" s="5" t="s">
        <v>194</v>
      </c>
      <c r="G30" s="5" t="s">
        <v>176</v>
      </c>
      <c r="H30" s="76" t="s">
        <v>252</v>
      </c>
    </row>
    <row r="31" spans="1:8">
      <c r="A31" s="5">
        <v>2054260</v>
      </c>
      <c r="B31" s="5" t="s">
        <v>617</v>
      </c>
      <c r="C31" s="64" t="s">
        <v>622</v>
      </c>
      <c r="D31" s="84">
        <v>0.05</v>
      </c>
      <c r="E31" s="84" t="s">
        <v>190</v>
      </c>
      <c r="F31" s="5" t="s">
        <v>194</v>
      </c>
      <c r="G31" s="5" t="s">
        <v>176</v>
      </c>
      <c r="H31" s="76" t="s">
        <v>623</v>
      </c>
    </row>
    <row r="32" spans="1:8">
      <c r="A32" s="5">
        <v>2054344</v>
      </c>
      <c r="B32" s="5" t="s">
        <v>154</v>
      </c>
      <c r="C32" s="64" t="s">
        <v>250</v>
      </c>
      <c r="E32" s="84" t="s">
        <v>251</v>
      </c>
      <c r="F32" s="5" t="s">
        <v>194</v>
      </c>
      <c r="G32" s="5" t="s">
        <v>176</v>
      </c>
      <c r="H32" s="76" t="s">
        <v>252</v>
      </c>
    </row>
    <row r="33" spans="1:8">
      <c r="A33" s="5">
        <v>2054344</v>
      </c>
      <c r="B33" s="5" t="s">
        <v>617</v>
      </c>
      <c r="C33" s="64" t="s">
        <v>250</v>
      </c>
      <c r="D33" s="84">
        <v>0.35</v>
      </c>
      <c r="E33" s="84" t="s">
        <v>251</v>
      </c>
      <c r="F33" s="5" t="s">
        <v>194</v>
      </c>
      <c r="G33" s="5" t="s">
        <v>176</v>
      </c>
      <c r="H33" s="76" t="s">
        <v>252</v>
      </c>
    </row>
    <row r="34" spans="1:8">
      <c r="A34" s="5">
        <v>2054344</v>
      </c>
      <c r="B34" s="5" t="s">
        <v>617</v>
      </c>
      <c r="C34" s="64" t="s">
        <v>646</v>
      </c>
      <c r="D34" s="84">
        <v>0.3</v>
      </c>
      <c r="E34" s="84" t="s">
        <v>190</v>
      </c>
      <c r="F34" s="5" t="s">
        <v>194</v>
      </c>
      <c r="G34" s="5" t="s">
        <v>229</v>
      </c>
      <c r="H34" s="76" t="s">
        <v>647</v>
      </c>
    </row>
    <row r="35" spans="1:8">
      <c r="A35" s="5">
        <v>2054344</v>
      </c>
      <c r="B35" s="5" t="s">
        <v>617</v>
      </c>
      <c r="C35" s="64" t="s">
        <v>648</v>
      </c>
      <c r="D35" s="84">
        <v>0.1</v>
      </c>
      <c r="E35" s="84" t="s">
        <v>619</v>
      </c>
      <c r="F35" s="5" t="s">
        <v>649</v>
      </c>
      <c r="G35" s="5" t="s">
        <v>176</v>
      </c>
      <c r="H35" s="76" t="s">
        <v>650</v>
      </c>
    </row>
    <row r="36" spans="1:8">
      <c r="A36" s="5">
        <v>2054344</v>
      </c>
      <c r="B36" s="5" t="s">
        <v>617</v>
      </c>
      <c r="C36" s="64" t="s">
        <v>651</v>
      </c>
      <c r="D36" s="84">
        <v>0.1</v>
      </c>
      <c r="E36" s="84" t="s">
        <v>619</v>
      </c>
      <c r="F36" s="5" t="s">
        <v>652</v>
      </c>
      <c r="G36" s="5" t="s">
        <v>636</v>
      </c>
      <c r="H36" s="76" t="s">
        <v>653</v>
      </c>
    </row>
    <row r="37" spans="1:8">
      <c r="A37" s="5">
        <v>2054344</v>
      </c>
      <c r="B37" s="5" t="s">
        <v>617</v>
      </c>
      <c r="C37" s="64" t="s">
        <v>654</v>
      </c>
      <c r="D37" s="84">
        <v>0.1</v>
      </c>
      <c r="E37" s="84" t="s">
        <v>619</v>
      </c>
      <c r="F37" s="5" t="s">
        <v>655</v>
      </c>
      <c r="G37" s="5" t="s">
        <v>656</v>
      </c>
    </row>
    <row r="38" spans="1:8">
      <c r="A38" s="5">
        <v>2054344</v>
      </c>
      <c r="B38" s="5" t="s">
        <v>617</v>
      </c>
      <c r="C38" s="64" t="s">
        <v>189</v>
      </c>
      <c r="D38" s="84">
        <v>0.05</v>
      </c>
      <c r="E38" s="84" t="s">
        <v>190</v>
      </c>
      <c r="F38" s="5" t="s">
        <v>194</v>
      </c>
      <c r="G38" s="5" t="s">
        <v>176</v>
      </c>
      <c r="H38" s="76" t="s">
        <v>191</v>
      </c>
    </row>
    <row r="39" spans="1:8">
      <c r="A39" s="5">
        <v>2054906</v>
      </c>
      <c r="B39" s="5" t="s">
        <v>154</v>
      </c>
      <c r="C39" s="64" t="s">
        <v>189</v>
      </c>
      <c r="E39" s="84" t="s">
        <v>190</v>
      </c>
      <c r="F39" s="5" t="s">
        <v>194</v>
      </c>
      <c r="G39" s="5" t="s">
        <v>176</v>
      </c>
      <c r="H39" s="76" t="s">
        <v>191</v>
      </c>
    </row>
    <row r="40" spans="1:8">
      <c r="A40" s="5">
        <v>2054906</v>
      </c>
      <c r="B40" s="5" t="s">
        <v>617</v>
      </c>
      <c r="C40" s="64" t="s">
        <v>189</v>
      </c>
      <c r="D40" s="84">
        <v>0.3</v>
      </c>
      <c r="E40" s="84" t="s">
        <v>190</v>
      </c>
      <c r="F40" s="5" t="s">
        <v>194</v>
      </c>
      <c r="G40" s="5" t="s">
        <v>176</v>
      </c>
      <c r="H40" s="76" t="s">
        <v>191</v>
      </c>
    </row>
    <row r="41" spans="1:8">
      <c r="A41" s="5">
        <v>2054906</v>
      </c>
      <c r="B41" s="5" t="s">
        <v>617</v>
      </c>
      <c r="C41" s="64" t="s">
        <v>657</v>
      </c>
      <c r="D41" s="84">
        <v>0.2</v>
      </c>
      <c r="E41" s="84" t="s">
        <v>619</v>
      </c>
      <c r="F41" s="5" t="s">
        <v>658</v>
      </c>
      <c r="G41" s="5" t="s">
        <v>176</v>
      </c>
      <c r="H41" s="76" t="s">
        <v>659</v>
      </c>
    </row>
    <row r="42" spans="1:8">
      <c r="A42" s="5">
        <v>2054906</v>
      </c>
      <c r="B42" s="5" t="s">
        <v>617</v>
      </c>
      <c r="C42" s="64" t="s">
        <v>660</v>
      </c>
      <c r="D42" s="84">
        <v>0.2</v>
      </c>
      <c r="E42" s="84" t="s">
        <v>619</v>
      </c>
      <c r="F42" s="5" t="s">
        <v>661</v>
      </c>
      <c r="G42" s="5" t="s">
        <v>627</v>
      </c>
    </row>
    <row r="43" spans="1:8">
      <c r="A43" s="5">
        <v>2054906</v>
      </c>
      <c r="B43" s="5" t="s">
        <v>617</v>
      </c>
      <c r="C43" s="64" t="s">
        <v>662</v>
      </c>
      <c r="D43" s="84">
        <v>0.2</v>
      </c>
      <c r="E43" s="84" t="s">
        <v>619</v>
      </c>
      <c r="F43" s="5" t="s">
        <v>661</v>
      </c>
      <c r="G43" s="5" t="s">
        <v>176</v>
      </c>
    </row>
    <row r="44" spans="1:8">
      <c r="A44" s="5">
        <v>2054906</v>
      </c>
      <c r="B44" s="5" t="s">
        <v>617</v>
      </c>
      <c r="C44" s="64" t="s">
        <v>663</v>
      </c>
      <c r="D44" s="84">
        <v>0.1</v>
      </c>
      <c r="E44" s="84" t="s">
        <v>619</v>
      </c>
      <c r="F44" s="5" t="s">
        <v>664</v>
      </c>
      <c r="G44" s="5" t="s">
        <v>176</v>
      </c>
      <c r="H44" s="76" t="s">
        <v>665</v>
      </c>
    </row>
    <row r="45" spans="1:8">
      <c r="A45" s="5">
        <v>2054969</v>
      </c>
      <c r="B45" s="5" t="s">
        <v>154</v>
      </c>
      <c r="C45" s="64" t="s">
        <v>272</v>
      </c>
      <c r="E45" s="84" t="s">
        <v>273</v>
      </c>
      <c r="F45" s="5" t="s">
        <v>194</v>
      </c>
      <c r="G45" s="5" t="s">
        <v>176</v>
      </c>
      <c r="H45" s="76" t="s">
        <v>274</v>
      </c>
    </row>
    <row r="46" spans="1:8">
      <c r="A46" s="5">
        <v>2054969</v>
      </c>
      <c r="B46" s="5" t="s">
        <v>617</v>
      </c>
      <c r="C46" s="64" t="s">
        <v>272</v>
      </c>
      <c r="D46" s="84">
        <v>0.9</v>
      </c>
      <c r="E46" s="84" t="s">
        <v>273</v>
      </c>
      <c r="F46" s="5" t="s">
        <v>194</v>
      </c>
      <c r="G46" s="5" t="s">
        <v>176</v>
      </c>
      <c r="H46" s="76" t="s">
        <v>274</v>
      </c>
    </row>
    <row r="47" spans="1:8">
      <c r="A47" s="5">
        <v>2054969</v>
      </c>
      <c r="B47" s="5" t="s">
        <v>617</v>
      </c>
      <c r="C47" s="64" t="s">
        <v>666</v>
      </c>
      <c r="D47" s="84">
        <v>0.1</v>
      </c>
      <c r="E47" s="84" t="s">
        <v>206</v>
      </c>
      <c r="F47" s="5" t="s">
        <v>194</v>
      </c>
      <c r="G47" s="5" t="s">
        <v>176</v>
      </c>
      <c r="H47" s="76" t="s">
        <v>667</v>
      </c>
    </row>
    <row r="48" spans="1:8">
      <c r="A48" s="5">
        <v>2053616</v>
      </c>
      <c r="B48" s="5" t="s">
        <v>154</v>
      </c>
      <c r="C48" s="64" t="s">
        <v>205</v>
      </c>
      <c r="E48" s="84" t="s">
        <v>206</v>
      </c>
      <c r="F48" s="5" t="s">
        <v>194</v>
      </c>
      <c r="G48" s="5" t="s">
        <v>176</v>
      </c>
      <c r="H48" s="76" t="s">
        <v>207</v>
      </c>
    </row>
    <row r="49" spans="1:8">
      <c r="A49" s="5">
        <v>2053616</v>
      </c>
      <c r="B49" s="5" t="s">
        <v>617</v>
      </c>
      <c r="C49" s="64" t="s">
        <v>205</v>
      </c>
      <c r="D49" s="84">
        <v>0.85</v>
      </c>
      <c r="E49" s="84" t="s">
        <v>206</v>
      </c>
      <c r="F49" s="5" t="s">
        <v>194</v>
      </c>
      <c r="G49" s="5" t="s">
        <v>176</v>
      </c>
      <c r="H49" s="76" t="s">
        <v>207</v>
      </c>
    </row>
    <row r="50" spans="1:8">
      <c r="A50" s="5">
        <v>2053616</v>
      </c>
      <c r="B50" s="5" t="s">
        <v>617</v>
      </c>
      <c r="C50" s="64" t="s">
        <v>668</v>
      </c>
      <c r="D50" s="84">
        <v>0.15</v>
      </c>
      <c r="E50" s="84" t="s">
        <v>251</v>
      </c>
      <c r="F50" s="5" t="s">
        <v>194</v>
      </c>
      <c r="G50" s="5" t="s">
        <v>176</v>
      </c>
      <c r="H50" s="76" t="s">
        <v>669</v>
      </c>
    </row>
    <row r="51" spans="1:8">
      <c r="A51" s="5">
        <v>2053683</v>
      </c>
      <c r="B51" s="5" t="s">
        <v>154</v>
      </c>
      <c r="C51" s="64" t="s">
        <v>293</v>
      </c>
      <c r="E51" s="84" t="s">
        <v>206</v>
      </c>
      <c r="F51" s="5" t="s">
        <v>194</v>
      </c>
      <c r="G51" s="5" t="s">
        <v>176</v>
      </c>
      <c r="H51" s="76" t="s">
        <v>294</v>
      </c>
    </row>
    <row r="52" spans="1:8">
      <c r="A52" s="5">
        <v>2053683</v>
      </c>
      <c r="B52" s="5" t="s">
        <v>617</v>
      </c>
      <c r="C52" s="64" t="s">
        <v>666</v>
      </c>
      <c r="D52" s="84">
        <v>0.3</v>
      </c>
      <c r="E52" s="84" t="s">
        <v>206</v>
      </c>
      <c r="F52" s="5" t="s">
        <v>194</v>
      </c>
      <c r="G52" s="5" t="s">
        <v>176</v>
      </c>
      <c r="H52" s="76" t="s">
        <v>667</v>
      </c>
    </row>
    <row r="53" spans="1:8">
      <c r="A53" s="5">
        <v>2053683</v>
      </c>
      <c r="B53" s="5" t="s">
        <v>617</v>
      </c>
      <c r="C53" s="64" t="s">
        <v>670</v>
      </c>
      <c r="D53" s="84">
        <v>0.3</v>
      </c>
      <c r="E53" s="84" t="s">
        <v>206</v>
      </c>
      <c r="F53" s="5" t="s">
        <v>194</v>
      </c>
      <c r="G53" s="5" t="s">
        <v>229</v>
      </c>
      <c r="H53" s="76" t="s">
        <v>671</v>
      </c>
    </row>
    <row r="54" spans="1:8">
      <c r="A54" s="5">
        <v>2053683</v>
      </c>
      <c r="B54" s="5" t="s">
        <v>617</v>
      </c>
      <c r="C54" s="64" t="s">
        <v>250</v>
      </c>
      <c r="D54" s="84">
        <v>0.2</v>
      </c>
      <c r="E54" s="84" t="s">
        <v>251</v>
      </c>
      <c r="F54" s="5" t="s">
        <v>194</v>
      </c>
      <c r="G54" s="5" t="s">
        <v>176</v>
      </c>
      <c r="H54" s="76" t="s">
        <v>252</v>
      </c>
    </row>
    <row r="55" spans="1:8">
      <c r="A55" s="5">
        <v>2053683</v>
      </c>
      <c r="B55" s="5" t="s">
        <v>617</v>
      </c>
      <c r="C55" s="64" t="s">
        <v>672</v>
      </c>
      <c r="D55" s="84">
        <v>0.1</v>
      </c>
      <c r="E55" s="84" t="s">
        <v>206</v>
      </c>
      <c r="F55" s="5" t="s">
        <v>194</v>
      </c>
      <c r="G55" s="5" t="s">
        <v>627</v>
      </c>
      <c r="H55" s="76" t="s">
        <v>673</v>
      </c>
    </row>
    <row r="56" spans="1:8">
      <c r="A56" s="5">
        <v>2053683</v>
      </c>
      <c r="B56" s="5" t="s">
        <v>617</v>
      </c>
      <c r="C56" s="64" t="s">
        <v>674</v>
      </c>
      <c r="D56" s="84">
        <v>0.1</v>
      </c>
      <c r="E56" s="84" t="s">
        <v>251</v>
      </c>
      <c r="F56" s="5" t="s">
        <v>194</v>
      </c>
      <c r="G56" s="5" t="s">
        <v>229</v>
      </c>
      <c r="H56" s="76" t="s">
        <v>675</v>
      </c>
    </row>
    <row r="57" spans="1:8">
      <c r="A57" s="5">
        <v>2053738</v>
      </c>
      <c r="B57" s="5" t="s">
        <v>154</v>
      </c>
      <c r="C57" s="64" t="s">
        <v>303</v>
      </c>
      <c r="E57" s="84" t="s">
        <v>251</v>
      </c>
      <c r="F57" s="5" t="s">
        <v>194</v>
      </c>
      <c r="G57" s="5" t="s">
        <v>176</v>
      </c>
      <c r="H57" s="76" t="s">
        <v>304</v>
      </c>
    </row>
    <row r="58" spans="1:8">
      <c r="A58" s="5">
        <v>2053738</v>
      </c>
      <c r="B58" s="5" t="s">
        <v>617</v>
      </c>
      <c r="C58" s="64" t="s">
        <v>303</v>
      </c>
      <c r="D58" s="84">
        <v>0.5</v>
      </c>
      <c r="E58" s="84" t="s">
        <v>251</v>
      </c>
      <c r="F58" s="5" t="s">
        <v>194</v>
      </c>
      <c r="G58" s="5" t="s">
        <v>176</v>
      </c>
      <c r="H58" s="76" t="s">
        <v>304</v>
      </c>
    </row>
    <row r="59" spans="1:8">
      <c r="A59" s="5">
        <v>2053738</v>
      </c>
      <c r="B59" s="5" t="s">
        <v>617</v>
      </c>
      <c r="C59" s="64" t="s">
        <v>676</v>
      </c>
      <c r="D59" s="84">
        <v>0.3</v>
      </c>
      <c r="E59" s="84" t="s">
        <v>251</v>
      </c>
      <c r="F59" s="5" t="s">
        <v>194</v>
      </c>
      <c r="G59" s="5" t="s">
        <v>656</v>
      </c>
      <c r="H59" s="76" t="s">
        <v>677</v>
      </c>
    </row>
    <row r="60" spans="1:8">
      <c r="A60" s="5">
        <v>2053738</v>
      </c>
      <c r="B60" s="5" t="s">
        <v>617</v>
      </c>
      <c r="C60" s="64" t="s">
        <v>250</v>
      </c>
      <c r="D60" s="84">
        <v>0.1</v>
      </c>
      <c r="E60" s="84" t="s">
        <v>251</v>
      </c>
      <c r="F60" s="5" t="s">
        <v>194</v>
      </c>
      <c r="G60" s="5" t="s">
        <v>176</v>
      </c>
      <c r="H60" s="76" t="s">
        <v>252</v>
      </c>
    </row>
    <row r="61" spans="1:8">
      <c r="A61" s="5">
        <v>2053738</v>
      </c>
      <c r="B61" s="5" t="s">
        <v>617</v>
      </c>
      <c r="C61" s="64" t="s">
        <v>678</v>
      </c>
      <c r="D61" s="84">
        <v>0.1</v>
      </c>
      <c r="E61" s="84" t="s">
        <v>251</v>
      </c>
      <c r="F61" s="5" t="s">
        <v>194</v>
      </c>
      <c r="G61" s="5" t="s">
        <v>229</v>
      </c>
      <c r="H61" s="76" t="s">
        <v>679</v>
      </c>
    </row>
    <row r="62" spans="1:8">
      <c r="A62" s="5">
        <v>2053787</v>
      </c>
      <c r="B62" s="5" t="s">
        <v>154</v>
      </c>
      <c r="C62" s="64" t="s">
        <v>313</v>
      </c>
      <c r="E62" s="84" t="s">
        <v>175</v>
      </c>
      <c r="F62" s="5" t="s">
        <v>194</v>
      </c>
      <c r="G62" s="5" t="s">
        <v>176</v>
      </c>
      <c r="H62" s="76" t="s">
        <v>314</v>
      </c>
    </row>
    <row r="63" spans="1:8">
      <c r="A63" s="5">
        <v>2053787</v>
      </c>
      <c r="B63" s="5" t="s">
        <v>617</v>
      </c>
      <c r="C63" s="64" t="s">
        <v>313</v>
      </c>
      <c r="D63" s="84">
        <v>0.25</v>
      </c>
      <c r="E63" s="84" t="s">
        <v>175</v>
      </c>
      <c r="F63" s="5" t="s">
        <v>194</v>
      </c>
      <c r="G63" s="5" t="s">
        <v>176</v>
      </c>
      <c r="H63" s="76" t="s">
        <v>314</v>
      </c>
    </row>
    <row r="64" spans="1:8">
      <c r="A64" s="5">
        <v>2053787</v>
      </c>
      <c r="B64" s="5" t="s">
        <v>617</v>
      </c>
      <c r="C64" s="64" t="s">
        <v>680</v>
      </c>
      <c r="D64" s="84">
        <v>0.1</v>
      </c>
      <c r="E64" s="84" t="s">
        <v>175</v>
      </c>
      <c r="F64" s="5" t="s">
        <v>194</v>
      </c>
      <c r="G64" s="5" t="s">
        <v>627</v>
      </c>
      <c r="H64" s="76" t="s">
        <v>681</v>
      </c>
    </row>
    <row r="65" spans="1:8">
      <c r="A65" s="5">
        <v>2053787</v>
      </c>
      <c r="B65" s="5" t="s">
        <v>617</v>
      </c>
      <c r="C65" s="64" t="s">
        <v>682</v>
      </c>
      <c r="D65" s="84">
        <v>0.1</v>
      </c>
      <c r="E65" s="84" t="s">
        <v>175</v>
      </c>
      <c r="F65" s="5" t="s">
        <v>194</v>
      </c>
      <c r="G65" s="5" t="s">
        <v>627</v>
      </c>
    </row>
    <row r="66" spans="1:8">
      <c r="A66" s="5">
        <v>2053787</v>
      </c>
      <c r="B66" s="5" t="s">
        <v>617</v>
      </c>
      <c r="C66" s="64" t="s">
        <v>683</v>
      </c>
      <c r="D66" s="84">
        <v>0.1</v>
      </c>
      <c r="E66" s="84" t="s">
        <v>175</v>
      </c>
      <c r="F66" s="5" t="s">
        <v>194</v>
      </c>
      <c r="G66" s="5" t="s">
        <v>627</v>
      </c>
    </row>
    <row r="67" spans="1:8">
      <c r="A67" s="5">
        <v>2053787</v>
      </c>
      <c r="B67" s="5" t="s">
        <v>617</v>
      </c>
      <c r="C67" s="64" t="s">
        <v>684</v>
      </c>
      <c r="D67" s="84">
        <v>0.1</v>
      </c>
      <c r="E67" s="84" t="s">
        <v>175</v>
      </c>
      <c r="F67" s="5" t="s">
        <v>194</v>
      </c>
      <c r="G67" s="5" t="s">
        <v>627</v>
      </c>
      <c r="H67" s="76" t="s">
        <v>685</v>
      </c>
    </row>
    <row r="68" spans="1:8">
      <c r="A68" s="5">
        <v>2053787</v>
      </c>
      <c r="B68" s="5" t="s">
        <v>617</v>
      </c>
      <c r="C68" s="64" t="s">
        <v>686</v>
      </c>
      <c r="D68" s="84">
        <v>0.1</v>
      </c>
      <c r="E68" s="84" t="s">
        <v>175</v>
      </c>
      <c r="F68" s="5" t="s">
        <v>194</v>
      </c>
      <c r="G68" s="5" t="s">
        <v>627</v>
      </c>
    </row>
    <row r="69" spans="1:8">
      <c r="A69" s="5">
        <v>2053787</v>
      </c>
      <c r="B69" s="5" t="s">
        <v>617</v>
      </c>
      <c r="C69" s="64" t="s">
        <v>687</v>
      </c>
      <c r="D69" s="84">
        <v>0.1</v>
      </c>
      <c r="E69" s="84" t="s">
        <v>175</v>
      </c>
      <c r="F69" s="5" t="s">
        <v>194</v>
      </c>
      <c r="G69" s="5" t="s">
        <v>627</v>
      </c>
      <c r="H69" s="76" t="s">
        <v>688</v>
      </c>
    </row>
    <row r="70" spans="1:8">
      <c r="A70" s="5">
        <v>2053787</v>
      </c>
      <c r="B70" s="5" t="s">
        <v>617</v>
      </c>
      <c r="C70" s="64" t="s">
        <v>689</v>
      </c>
      <c r="D70" s="84">
        <v>0.05</v>
      </c>
      <c r="E70" s="84" t="s">
        <v>175</v>
      </c>
      <c r="F70" s="5" t="s">
        <v>194</v>
      </c>
      <c r="G70" s="5" t="s">
        <v>176</v>
      </c>
      <c r="H70" s="76" t="s">
        <v>690</v>
      </c>
    </row>
    <row r="71" spans="1:8">
      <c r="A71" s="5">
        <v>2053787</v>
      </c>
      <c r="B71" s="5" t="s">
        <v>617</v>
      </c>
      <c r="C71" s="64" t="s">
        <v>691</v>
      </c>
      <c r="D71" s="84">
        <v>0.05</v>
      </c>
      <c r="E71" s="84" t="s">
        <v>619</v>
      </c>
      <c r="F71" s="5" t="s">
        <v>664</v>
      </c>
      <c r="G71" s="5" t="s">
        <v>627</v>
      </c>
      <c r="H71" s="76" t="s">
        <v>692</v>
      </c>
    </row>
    <row r="72" spans="1:8">
      <c r="A72" s="5">
        <v>2053787</v>
      </c>
      <c r="B72" s="5" t="s">
        <v>617</v>
      </c>
      <c r="C72" s="64" t="s">
        <v>693</v>
      </c>
      <c r="D72" s="84">
        <v>0.05</v>
      </c>
      <c r="E72" s="84" t="s">
        <v>619</v>
      </c>
      <c r="F72" s="5" t="s">
        <v>694</v>
      </c>
      <c r="G72" s="5" t="s">
        <v>627</v>
      </c>
      <c r="H72" s="76" t="s">
        <v>695</v>
      </c>
    </row>
    <row r="73" spans="1:8">
      <c r="A73" s="5">
        <v>2053790</v>
      </c>
      <c r="B73" s="5" t="s">
        <v>154</v>
      </c>
      <c r="C73" s="64" t="s">
        <v>205</v>
      </c>
      <c r="E73" s="84" t="s">
        <v>206</v>
      </c>
      <c r="F73" s="5" t="s">
        <v>194</v>
      </c>
      <c r="G73" s="5" t="s">
        <v>176</v>
      </c>
      <c r="H73" s="76" t="s">
        <v>207</v>
      </c>
    </row>
    <row r="74" spans="1:8">
      <c r="A74" s="5">
        <v>2053790</v>
      </c>
      <c r="B74" s="5" t="s">
        <v>617</v>
      </c>
      <c r="C74" s="64" t="s">
        <v>205</v>
      </c>
      <c r="D74" s="84">
        <v>0.6</v>
      </c>
      <c r="E74" s="84" t="s">
        <v>206</v>
      </c>
      <c r="F74" s="5" t="s">
        <v>194</v>
      </c>
      <c r="G74" s="5" t="s">
        <v>176</v>
      </c>
      <c r="H74" s="76" t="s">
        <v>207</v>
      </c>
    </row>
    <row r="75" spans="1:8">
      <c r="A75" s="5">
        <v>2053790</v>
      </c>
      <c r="B75" s="5" t="s">
        <v>617</v>
      </c>
      <c r="C75" s="64" t="s">
        <v>666</v>
      </c>
      <c r="D75" s="84">
        <v>0.2</v>
      </c>
      <c r="E75" s="84" t="s">
        <v>206</v>
      </c>
      <c r="F75" s="5" t="s">
        <v>194</v>
      </c>
      <c r="G75" s="5" t="s">
        <v>176</v>
      </c>
      <c r="H75" s="76" t="s">
        <v>667</v>
      </c>
    </row>
    <row r="76" spans="1:8">
      <c r="A76" s="5">
        <v>2053790</v>
      </c>
      <c r="B76" s="5" t="s">
        <v>617</v>
      </c>
      <c r="C76" s="64" t="s">
        <v>696</v>
      </c>
      <c r="D76" s="84">
        <v>0.1</v>
      </c>
      <c r="E76" s="84" t="s">
        <v>206</v>
      </c>
      <c r="F76" s="5" t="s">
        <v>194</v>
      </c>
      <c r="G76" s="5" t="s">
        <v>656</v>
      </c>
      <c r="H76" s="76" t="s">
        <v>697</v>
      </c>
    </row>
    <row r="77" spans="1:8">
      <c r="A77" s="5">
        <v>2053790</v>
      </c>
      <c r="B77" s="5" t="s">
        <v>617</v>
      </c>
      <c r="C77" s="64" t="s">
        <v>250</v>
      </c>
      <c r="D77" s="84">
        <v>0.1</v>
      </c>
      <c r="E77" s="84" t="s">
        <v>251</v>
      </c>
      <c r="F77" s="5" t="s">
        <v>194</v>
      </c>
      <c r="G77" s="5" t="s">
        <v>176</v>
      </c>
      <c r="H77" s="76" t="s">
        <v>252</v>
      </c>
    </row>
    <row r="78" spans="1:8">
      <c r="A78" s="5">
        <v>2053892</v>
      </c>
      <c r="B78" s="5" t="s">
        <v>154</v>
      </c>
      <c r="C78" s="64" t="s">
        <v>332</v>
      </c>
      <c r="E78" s="84" t="s">
        <v>206</v>
      </c>
      <c r="F78" s="5" t="s">
        <v>194</v>
      </c>
      <c r="G78" s="5" t="s">
        <v>229</v>
      </c>
      <c r="H78" s="76" t="s">
        <v>333</v>
      </c>
    </row>
    <row r="79" spans="1:8">
      <c r="A79" s="5">
        <v>2053892</v>
      </c>
      <c r="B79" s="5" t="s">
        <v>617</v>
      </c>
      <c r="C79" s="64" t="s">
        <v>332</v>
      </c>
      <c r="D79" s="84">
        <v>0.75</v>
      </c>
      <c r="E79" s="84" t="s">
        <v>206</v>
      </c>
      <c r="F79" s="5" t="s">
        <v>194</v>
      </c>
      <c r="G79" s="5" t="s">
        <v>229</v>
      </c>
      <c r="H79" s="76" t="s">
        <v>333</v>
      </c>
    </row>
    <row r="80" spans="1:8">
      <c r="A80" s="5">
        <v>2053892</v>
      </c>
      <c r="B80" s="5" t="s">
        <v>617</v>
      </c>
      <c r="C80" s="64" t="s">
        <v>205</v>
      </c>
      <c r="D80" s="84">
        <v>0.25</v>
      </c>
      <c r="E80" s="84" t="s">
        <v>206</v>
      </c>
      <c r="F80" s="5" t="s">
        <v>194</v>
      </c>
      <c r="G80" s="5" t="s">
        <v>176</v>
      </c>
      <c r="H80" s="76" t="s">
        <v>207</v>
      </c>
    </row>
    <row r="81" spans="1:8">
      <c r="A81" s="5">
        <v>2053894</v>
      </c>
      <c r="B81" s="5" t="s">
        <v>154</v>
      </c>
      <c r="C81" s="64" t="s">
        <v>189</v>
      </c>
      <c r="E81" s="84" t="s">
        <v>190</v>
      </c>
      <c r="F81" s="5" t="s">
        <v>194</v>
      </c>
      <c r="G81" s="5" t="s">
        <v>176</v>
      </c>
      <c r="H81" s="76" t="s">
        <v>191</v>
      </c>
    </row>
    <row r="82" spans="1:8">
      <c r="A82" s="5">
        <v>2053894</v>
      </c>
      <c r="B82" s="5" t="s">
        <v>617</v>
      </c>
      <c r="C82" s="64" t="s">
        <v>189</v>
      </c>
      <c r="D82" s="84">
        <v>1</v>
      </c>
      <c r="E82" s="84" t="s">
        <v>190</v>
      </c>
      <c r="F82" s="5" t="s">
        <v>194</v>
      </c>
      <c r="G82" s="5" t="s">
        <v>176</v>
      </c>
      <c r="H82" s="76" t="s">
        <v>191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29"/>
  <sheetViews>
    <sheetView zoomScale="92" zoomScaleNormal="92" workbookViewId="0"/>
  </sheetViews>
  <sheetFormatPr defaultColWidth="9" defaultRowHeight="14.45"/>
  <cols>
    <col min="1" max="1" width="58.5703125" style="7" customWidth="1"/>
    <col min="2" max="2" width="16.5703125" style="7" customWidth="1"/>
    <col min="3" max="4" width="12.5703125" style="7" customWidth="1"/>
    <col min="5" max="5" width="15" style="7" customWidth="1"/>
    <col min="6" max="6" width="15" style="7" bestFit="1" customWidth="1"/>
    <col min="7" max="7" width="27.42578125" style="7" customWidth="1"/>
    <col min="8" max="8" width="20.42578125" style="7" customWidth="1"/>
    <col min="9" max="10" width="13.5703125" style="7" customWidth="1"/>
    <col min="11" max="11" width="14.5703125" style="7" customWidth="1"/>
    <col min="12" max="12" width="14.42578125" style="7" customWidth="1"/>
    <col min="13" max="16384" width="9" style="7"/>
  </cols>
  <sheetData>
    <row r="1" spans="1:13" ht="15" thickBot="1">
      <c r="A1" s="9" t="s">
        <v>698</v>
      </c>
      <c r="B1" s="1"/>
      <c r="C1" s="2"/>
      <c r="D1" s="2"/>
      <c r="E1" s="2"/>
      <c r="F1" s="3"/>
      <c r="G1" s="9" t="s">
        <v>699</v>
      </c>
    </row>
    <row r="2" spans="1:13" ht="15" thickBot="1">
      <c r="A2" s="56" t="s">
        <v>154</v>
      </c>
      <c r="B2" s="139" t="s">
        <v>700</v>
      </c>
      <c r="C2" s="140" t="s">
        <v>701</v>
      </c>
      <c r="D2" s="140" t="s">
        <v>134</v>
      </c>
      <c r="E2" s="141" t="s">
        <v>702</v>
      </c>
      <c r="G2" s="142" t="s">
        <v>703</v>
      </c>
      <c r="H2" s="143" t="s">
        <v>700</v>
      </c>
      <c r="I2" s="108" t="s">
        <v>701</v>
      </c>
      <c r="J2" s="108" t="s">
        <v>134</v>
      </c>
      <c r="K2" s="144" t="s">
        <v>702</v>
      </c>
    </row>
    <row r="3" spans="1:13" ht="15" customHeight="1">
      <c r="A3" s="130" t="s">
        <v>704</v>
      </c>
      <c r="B3" s="33">
        <v>1</v>
      </c>
      <c r="C3" s="33">
        <v>0</v>
      </c>
      <c r="D3" s="11">
        <v>0</v>
      </c>
      <c r="E3" s="131">
        <v>0</v>
      </c>
      <c r="G3" s="67" t="s">
        <v>705</v>
      </c>
      <c r="H3" s="34">
        <v>4</v>
      </c>
      <c r="I3" s="47">
        <v>0</v>
      </c>
      <c r="J3" s="124">
        <v>0</v>
      </c>
      <c r="K3" s="48">
        <v>0</v>
      </c>
    </row>
    <row r="4" spans="1:13" ht="15" customHeight="1">
      <c r="A4" s="130" t="s">
        <v>706</v>
      </c>
      <c r="B4" s="33">
        <v>4</v>
      </c>
      <c r="C4" s="33">
        <v>0</v>
      </c>
      <c r="D4" s="11">
        <v>0</v>
      </c>
      <c r="E4" s="131">
        <v>0</v>
      </c>
      <c r="G4" s="16" t="s">
        <v>190</v>
      </c>
      <c r="H4" s="13">
        <v>30</v>
      </c>
      <c r="I4" s="33">
        <v>4</v>
      </c>
      <c r="J4" s="41">
        <v>0.13333333333333333</v>
      </c>
      <c r="K4" s="14">
        <v>7612932.21</v>
      </c>
      <c r="L4" s="8"/>
    </row>
    <row r="5" spans="1:13" ht="15" customHeight="1">
      <c r="A5" s="130" t="s">
        <v>228</v>
      </c>
      <c r="B5" s="33">
        <v>2</v>
      </c>
      <c r="C5" s="33">
        <v>1</v>
      </c>
      <c r="D5" s="11">
        <v>0.5</v>
      </c>
      <c r="E5" s="131">
        <v>1678320.75</v>
      </c>
      <c r="G5" s="16" t="s">
        <v>707</v>
      </c>
      <c r="H5" s="13">
        <v>2</v>
      </c>
      <c r="I5" s="33">
        <v>0</v>
      </c>
      <c r="J5" s="41">
        <v>0</v>
      </c>
      <c r="K5" s="14">
        <v>0</v>
      </c>
    </row>
    <row r="6" spans="1:13" ht="15" customHeight="1">
      <c r="A6" s="130" t="s">
        <v>215</v>
      </c>
      <c r="B6" s="33">
        <v>2</v>
      </c>
      <c r="C6" s="33">
        <v>1</v>
      </c>
      <c r="D6" s="11">
        <v>0.5</v>
      </c>
      <c r="E6" s="131">
        <v>1699075.69</v>
      </c>
      <c r="G6" s="16" t="s">
        <v>251</v>
      </c>
      <c r="H6" s="13">
        <v>8</v>
      </c>
      <c r="I6" s="33">
        <v>2</v>
      </c>
      <c r="J6" s="41">
        <v>0.25</v>
      </c>
      <c r="K6" s="14">
        <v>3803428.9299999997</v>
      </c>
    </row>
    <row r="7" spans="1:13" ht="15" customHeight="1">
      <c r="A7" s="130" t="s">
        <v>272</v>
      </c>
      <c r="B7" s="33">
        <v>2</v>
      </c>
      <c r="C7" s="33">
        <v>1</v>
      </c>
      <c r="D7" s="11">
        <v>0.5</v>
      </c>
      <c r="E7" s="131">
        <v>2112099.9500000002</v>
      </c>
      <c r="G7" s="16" t="s">
        <v>175</v>
      </c>
      <c r="H7" s="13">
        <v>10</v>
      </c>
      <c r="I7" s="33">
        <v>1</v>
      </c>
      <c r="J7" s="41">
        <v>0.1</v>
      </c>
      <c r="K7" s="14">
        <v>2739936.6</v>
      </c>
      <c r="M7" s="6"/>
    </row>
    <row r="8" spans="1:13" ht="15.6" customHeight="1">
      <c r="A8" s="130" t="s">
        <v>708</v>
      </c>
      <c r="B8" s="33">
        <v>1</v>
      </c>
      <c r="C8" s="33">
        <v>0</v>
      </c>
      <c r="D8" s="11">
        <v>0</v>
      </c>
      <c r="E8" s="131">
        <v>0</v>
      </c>
      <c r="G8" s="16" t="s">
        <v>206</v>
      </c>
      <c r="H8" s="13">
        <v>22</v>
      </c>
      <c r="I8" s="33">
        <v>6</v>
      </c>
      <c r="J8" s="41">
        <v>0.27272727272727271</v>
      </c>
      <c r="K8" s="14">
        <v>15756098.140000001</v>
      </c>
      <c r="L8" s="8"/>
      <c r="M8" s="26"/>
    </row>
    <row r="9" spans="1:13" ht="15" customHeight="1" thickBot="1">
      <c r="A9" s="130" t="s">
        <v>313</v>
      </c>
      <c r="B9" s="33">
        <v>2</v>
      </c>
      <c r="C9" s="33">
        <v>1</v>
      </c>
      <c r="D9" s="11">
        <v>0.5</v>
      </c>
      <c r="E9" s="131">
        <v>2739936.6</v>
      </c>
      <c r="G9" s="16" t="s">
        <v>273</v>
      </c>
      <c r="H9" s="99">
        <v>4</v>
      </c>
      <c r="I9" s="100">
        <v>1</v>
      </c>
      <c r="J9" s="125">
        <v>0.25</v>
      </c>
      <c r="K9" s="101">
        <v>2112099.9500000002</v>
      </c>
      <c r="M9" s="6"/>
    </row>
    <row r="10" spans="1:13" ht="15" customHeight="1" thickBot="1">
      <c r="A10" s="130" t="s">
        <v>709</v>
      </c>
      <c r="B10" s="33">
        <v>1</v>
      </c>
      <c r="C10" s="33">
        <v>0</v>
      </c>
      <c r="D10" s="11">
        <v>0</v>
      </c>
      <c r="E10" s="131">
        <v>0</v>
      </c>
      <c r="G10" s="39" t="s">
        <v>710</v>
      </c>
      <c r="H10" s="126">
        <v>80</v>
      </c>
      <c r="I10" s="127">
        <v>14</v>
      </c>
      <c r="J10" s="128">
        <v>0.17499999999999999</v>
      </c>
      <c r="K10" s="129">
        <v>32024495.830000002</v>
      </c>
    </row>
    <row r="11" spans="1:13" ht="15" customHeight="1">
      <c r="A11" s="130" t="s">
        <v>303</v>
      </c>
      <c r="B11" s="33">
        <v>3</v>
      </c>
      <c r="C11" s="33">
        <v>1</v>
      </c>
      <c r="D11" s="11">
        <v>0.33333333333333331</v>
      </c>
      <c r="E11" s="131">
        <v>850100.4</v>
      </c>
    </row>
    <row r="12" spans="1:13" ht="15" customHeight="1">
      <c r="A12" s="130" t="s">
        <v>293</v>
      </c>
      <c r="B12" s="33">
        <v>2</v>
      </c>
      <c r="C12" s="33">
        <v>1</v>
      </c>
      <c r="D12" s="11">
        <v>0.5</v>
      </c>
      <c r="E12" s="131">
        <v>1981900.15</v>
      </c>
    </row>
    <row r="13" spans="1:13" ht="15" customHeight="1">
      <c r="A13" s="130" t="s">
        <v>711</v>
      </c>
      <c r="B13" s="33">
        <v>1</v>
      </c>
      <c r="C13" s="33">
        <v>0</v>
      </c>
      <c r="D13" s="11">
        <v>0</v>
      </c>
      <c r="E13" s="131">
        <v>0</v>
      </c>
    </row>
    <row r="14" spans="1:13" ht="15" customHeight="1" thickBot="1">
      <c r="A14" s="130" t="s">
        <v>712</v>
      </c>
      <c r="B14" s="33">
        <v>2</v>
      </c>
      <c r="C14" s="33">
        <v>0</v>
      </c>
      <c r="D14" s="11">
        <v>0</v>
      </c>
      <c r="E14" s="131">
        <v>0</v>
      </c>
      <c r="G14" s="9" t="s">
        <v>713</v>
      </c>
      <c r="H14" s="2"/>
      <c r="I14" s="2"/>
      <c r="J14" s="2"/>
      <c r="K14" s="3"/>
    </row>
    <row r="15" spans="1:13" ht="14.1" customHeight="1" thickBot="1">
      <c r="A15" s="130" t="s">
        <v>666</v>
      </c>
      <c r="B15" s="33">
        <v>6</v>
      </c>
      <c r="C15" s="33">
        <v>0</v>
      </c>
      <c r="D15" s="11">
        <v>0</v>
      </c>
      <c r="E15" s="131">
        <v>0</v>
      </c>
      <c r="G15" s="50" t="s">
        <v>714</v>
      </c>
      <c r="H15" s="81" t="s">
        <v>700</v>
      </c>
      <c r="I15" s="49" t="s">
        <v>715</v>
      </c>
      <c r="J15" s="49" t="s">
        <v>134</v>
      </c>
      <c r="K15" s="145" t="s">
        <v>702</v>
      </c>
    </row>
    <row r="16" spans="1:13" ht="15" customHeight="1">
      <c r="A16" s="130" t="s">
        <v>716</v>
      </c>
      <c r="B16" s="33">
        <v>2</v>
      </c>
      <c r="C16" s="33">
        <v>0</v>
      </c>
      <c r="D16" s="11">
        <v>0</v>
      </c>
      <c r="E16" s="131">
        <v>0</v>
      </c>
      <c r="G16" s="16" t="s">
        <v>656</v>
      </c>
      <c r="H16" s="68">
        <v>1</v>
      </c>
      <c r="I16" s="69">
        <v>0</v>
      </c>
      <c r="J16" s="41">
        <v>0</v>
      </c>
      <c r="K16" s="45">
        <v>0</v>
      </c>
    </row>
    <row r="17" spans="1:11" ht="16.5" customHeight="1">
      <c r="A17" s="130" t="s">
        <v>629</v>
      </c>
      <c r="B17" s="33">
        <v>1</v>
      </c>
      <c r="C17" s="33">
        <v>0</v>
      </c>
      <c r="D17" s="11">
        <v>0</v>
      </c>
      <c r="E17" s="131">
        <v>0</v>
      </c>
      <c r="G17" s="16" t="s">
        <v>717</v>
      </c>
      <c r="H17" s="68">
        <v>9</v>
      </c>
      <c r="I17" s="69">
        <v>2</v>
      </c>
      <c r="J17" s="41">
        <v>0.22222222222222221</v>
      </c>
      <c r="K17" s="45">
        <v>3670550.85</v>
      </c>
    </row>
    <row r="18" spans="1:11" ht="15" thickBot="1">
      <c r="A18" s="130" t="s">
        <v>240</v>
      </c>
      <c r="B18" s="33">
        <v>1</v>
      </c>
      <c r="C18" s="33">
        <v>1</v>
      </c>
      <c r="D18" s="11">
        <v>1</v>
      </c>
      <c r="E18" s="131">
        <v>2460706.52</v>
      </c>
      <c r="G18" s="51" t="s">
        <v>176</v>
      </c>
      <c r="H18" s="68">
        <v>70</v>
      </c>
      <c r="I18" s="69">
        <v>12</v>
      </c>
      <c r="J18" s="66">
        <v>0.17142857142857143</v>
      </c>
      <c r="K18" s="45">
        <v>28353944.98</v>
      </c>
    </row>
    <row r="19" spans="1:11" ht="15" thickBot="1">
      <c r="A19" s="130" t="s">
        <v>674</v>
      </c>
      <c r="B19" s="33">
        <v>1</v>
      </c>
      <c r="C19" s="33">
        <v>0</v>
      </c>
      <c r="D19" s="11">
        <v>0</v>
      </c>
      <c r="E19" s="131">
        <v>0</v>
      </c>
      <c r="G19" s="39" t="s">
        <v>710</v>
      </c>
      <c r="H19" s="15">
        <v>80</v>
      </c>
      <c r="I19" s="37">
        <v>14</v>
      </c>
      <c r="J19" s="38">
        <v>0.17499999999999999</v>
      </c>
      <c r="K19" s="40">
        <v>32024495.830000002</v>
      </c>
    </row>
    <row r="20" spans="1:11" ht="15" customHeight="1">
      <c r="A20" s="130" t="s">
        <v>174</v>
      </c>
      <c r="B20" s="33">
        <v>7</v>
      </c>
      <c r="C20" s="33">
        <v>0</v>
      </c>
      <c r="D20" s="11">
        <v>0</v>
      </c>
      <c r="E20" s="131">
        <v>0</v>
      </c>
    </row>
    <row r="21" spans="1:11" ht="15" customHeight="1">
      <c r="A21" s="130" t="s">
        <v>250</v>
      </c>
      <c r="B21" s="33">
        <v>2</v>
      </c>
      <c r="C21" s="33">
        <v>1</v>
      </c>
      <c r="D21" s="11">
        <v>0.5</v>
      </c>
      <c r="E21" s="131">
        <v>2953328.53</v>
      </c>
    </row>
    <row r="22" spans="1:11" ht="15" customHeight="1">
      <c r="A22" s="130" t="s">
        <v>332</v>
      </c>
      <c r="B22" s="33">
        <v>3</v>
      </c>
      <c r="C22" s="33">
        <v>1</v>
      </c>
      <c r="D22" s="11">
        <v>0.33333333333333331</v>
      </c>
      <c r="E22" s="131">
        <v>1992230.1</v>
      </c>
    </row>
    <row r="23" spans="1:11" ht="15" customHeight="1">
      <c r="A23" s="130" t="s">
        <v>205</v>
      </c>
      <c r="B23" s="33">
        <v>7</v>
      </c>
      <c r="C23" s="33">
        <v>3</v>
      </c>
      <c r="D23" s="11">
        <v>0.42857142857142855</v>
      </c>
      <c r="E23" s="131">
        <v>10103647.140000001</v>
      </c>
    </row>
    <row r="24" spans="1:11" ht="15" customHeight="1">
      <c r="A24" s="130" t="s">
        <v>622</v>
      </c>
      <c r="B24" s="33">
        <v>11</v>
      </c>
      <c r="C24" s="33">
        <v>0</v>
      </c>
      <c r="D24" s="11">
        <v>0</v>
      </c>
      <c r="E24" s="131">
        <v>0</v>
      </c>
    </row>
    <row r="25" spans="1:11" ht="15" customHeight="1">
      <c r="A25" s="130" t="s">
        <v>718</v>
      </c>
      <c r="B25" s="33">
        <v>1</v>
      </c>
      <c r="C25" s="33">
        <v>0</v>
      </c>
      <c r="D25" s="11">
        <v>0</v>
      </c>
      <c r="E25" s="131">
        <v>0</v>
      </c>
    </row>
    <row r="26" spans="1:11" ht="15" customHeight="1">
      <c r="A26" s="130" t="s">
        <v>189</v>
      </c>
      <c r="B26" s="33">
        <v>12</v>
      </c>
      <c r="C26" s="33">
        <v>2</v>
      </c>
      <c r="D26" s="11">
        <v>0.16666666666666666</v>
      </c>
      <c r="E26" s="131">
        <v>3453150</v>
      </c>
    </row>
    <row r="27" spans="1:11" ht="15" customHeight="1">
      <c r="A27" s="130" t="s">
        <v>631</v>
      </c>
      <c r="B27" s="33">
        <v>1</v>
      </c>
      <c r="C27" s="33">
        <v>0</v>
      </c>
      <c r="D27" s="11">
        <v>0</v>
      </c>
      <c r="E27" s="131">
        <v>0</v>
      </c>
    </row>
    <row r="28" spans="1:11" ht="15" customHeight="1" thickBot="1">
      <c r="A28" s="130" t="s">
        <v>719</v>
      </c>
      <c r="B28" s="33">
        <v>2</v>
      </c>
      <c r="C28" s="33">
        <v>0</v>
      </c>
      <c r="D28" s="11">
        <v>0</v>
      </c>
      <c r="E28" s="131">
        <v>0</v>
      </c>
    </row>
    <row r="29" spans="1:11" ht="15" customHeight="1" thickBot="1">
      <c r="A29" s="39" t="s">
        <v>710</v>
      </c>
      <c r="B29" s="15">
        <v>80</v>
      </c>
      <c r="C29" s="37">
        <v>14</v>
      </c>
      <c r="D29" s="38">
        <v>0.17499999999999999</v>
      </c>
      <c r="E29" s="40">
        <v>32024495.830000002</v>
      </c>
    </row>
  </sheetData>
  <conditionalFormatting sqref="F2:F20 F22:F29">
    <cfRule type="containsText" dxfId="0" priority="1" operator="containsText" text="FALSE">
      <formula>NOT(ISERROR(SEARCH("FALSE",F2)))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22"/>
  <sheetViews>
    <sheetView zoomScaleNormal="100" workbookViewId="0"/>
  </sheetViews>
  <sheetFormatPr defaultColWidth="9" defaultRowHeight="14.45"/>
  <cols>
    <col min="1" max="1" width="63.42578125" customWidth="1"/>
    <col min="2" max="2" width="21.85546875" bestFit="1" customWidth="1"/>
    <col min="3" max="3" width="15.140625" bestFit="1" customWidth="1"/>
    <col min="4" max="4" width="11.85546875" bestFit="1" customWidth="1"/>
    <col min="5" max="5" width="20.5703125" bestFit="1" customWidth="1"/>
    <col min="6" max="6" width="9.5703125" bestFit="1" customWidth="1"/>
  </cols>
  <sheetData>
    <row r="1" spans="1:5" ht="15" thickBot="1">
      <c r="A1" s="4" t="s">
        <v>720</v>
      </c>
      <c r="B1" s="9"/>
      <c r="C1" s="9"/>
    </row>
    <row r="2" spans="1:5" ht="15" thickBot="1">
      <c r="A2" s="56" t="s">
        <v>721</v>
      </c>
      <c r="B2" s="78" t="s">
        <v>132</v>
      </c>
      <c r="C2" s="79" t="s">
        <v>133</v>
      </c>
      <c r="D2" s="79" t="s">
        <v>134</v>
      </c>
      <c r="E2" s="80" t="s">
        <v>135</v>
      </c>
    </row>
    <row r="3" spans="1:5" ht="36" customHeight="1" thickBot="1">
      <c r="A3" s="65" t="s">
        <v>137</v>
      </c>
      <c r="B3" s="52">
        <v>7</v>
      </c>
      <c r="C3" s="53">
        <v>2</v>
      </c>
      <c r="D3" s="54">
        <v>0.2857142857142857</v>
      </c>
      <c r="E3" s="55">
        <v>6699068.6300000008</v>
      </c>
    </row>
    <row r="5" spans="1:5" ht="15" thickBot="1">
      <c r="A5" s="4" t="s">
        <v>722</v>
      </c>
      <c r="B5" s="9"/>
      <c r="C5" s="9"/>
    </row>
    <row r="6" spans="1:5" ht="15" thickBot="1">
      <c r="A6" s="57" t="s">
        <v>703</v>
      </c>
      <c r="B6" s="78" t="s">
        <v>132</v>
      </c>
      <c r="C6" s="79" t="s">
        <v>133</v>
      </c>
      <c r="D6" s="79" t="s">
        <v>134</v>
      </c>
      <c r="E6" s="80" t="s">
        <v>135</v>
      </c>
    </row>
    <row r="7" spans="1:5">
      <c r="A7" s="67" t="s">
        <v>705</v>
      </c>
      <c r="B7" s="42">
        <v>1</v>
      </c>
      <c r="C7" s="43">
        <v>0</v>
      </c>
      <c r="D7" s="44">
        <v>0</v>
      </c>
      <c r="E7" s="45">
        <v>0</v>
      </c>
    </row>
    <row r="8" spans="1:5">
      <c r="A8" s="16" t="s">
        <v>190</v>
      </c>
      <c r="B8" s="42">
        <v>2</v>
      </c>
      <c r="C8" s="43">
        <v>1</v>
      </c>
      <c r="D8" s="44">
        <v>0.5</v>
      </c>
      <c r="E8" s="45">
        <v>1699075.69</v>
      </c>
    </row>
    <row r="9" spans="1:5">
      <c r="A9" s="16" t="s">
        <v>251</v>
      </c>
      <c r="B9" s="42">
        <v>2</v>
      </c>
      <c r="C9" s="43">
        <v>0</v>
      </c>
      <c r="D9" s="44">
        <v>0</v>
      </c>
      <c r="E9" s="45">
        <v>0</v>
      </c>
    </row>
    <row r="10" spans="1:5">
      <c r="A10" s="16" t="s">
        <v>206</v>
      </c>
      <c r="B10" s="42">
        <v>1</v>
      </c>
      <c r="C10" s="43">
        <v>1</v>
      </c>
      <c r="D10" s="44">
        <v>1</v>
      </c>
      <c r="E10" s="45">
        <v>4999992.9400000004</v>
      </c>
    </row>
    <row r="11" spans="1:5" ht="15" thickBot="1">
      <c r="A11" s="16" t="s">
        <v>273</v>
      </c>
      <c r="B11" s="42">
        <v>1</v>
      </c>
      <c r="C11" s="43">
        <v>0</v>
      </c>
      <c r="D11" s="44">
        <v>0</v>
      </c>
      <c r="E11" s="45">
        <v>0</v>
      </c>
    </row>
    <row r="12" spans="1:5" ht="15" thickBot="1">
      <c r="A12" s="58" t="s">
        <v>710</v>
      </c>
      <c r="B12" s="15">
        <v>7</v>
      </c>
      <c r="C12" s="37">
        <v>2</v>
      </c>
      <c r="D12" s="38">
        <v>0.2857142857142857</v>
      </c>
      <c r="E12" s="59">
        <v>6699068.6300000008</v>
      </c>
    </row>
    <row r="13" spans="1:5">
      <c r="A13" s="4"/>
      <c r="B13" s="60"/>
      <c r="C13" s="60"/>
      <c r="D13" s="61"/>
      <c r="E13" s="62"/>
    </row>
    <row r="14" spans="1:5" ht="15" thickBot="1">
      <c r="A14" s="4" t="s">
        <v>723</v>
      </c>
      <c r="B14" s="9"/>
      <c r="C14" s="9"/>
    </row>
    <row r="15" spans="1:5" ht="15" thickBot="1">
      <c r="A15" s="63" t="s">
        <v>154</v>
      </c>
      <c r="B15" s="78" t="s">
        <v>132</v>
      </c>
      <c r="C15" s="79" t="s">
        <v>133</v>
      </c>
      <c r="D15" s="79" t="s">
        <v>134</v>
      </c>
      <c r="E15" s="80" t="s">
        <v>135</v>
      </c>
    </row>
    <row r="16" spans="1:5" ht="15" customHeight="1">
      <c r="A16" s="64" t="s">
        <v>706</v>
      </c>
      <c r="B16" s="34">
        <v>1</v>
      </c>
      <c r="C16" s="47">
        <v>0</v>
      </c>
      <c r="D16" s="46">
        <v>0</v>
      </c>
      <c r="E16" s="48">
        <v>0</v>
      </c>
    </row>
    <row r="17" spans="1:5" ht="15" customHeight="1">
      <c r="A17" s="64" t="s">
        <v>215</v>
      </c>
      <c r="B17" s="13">
        <v>2</v>
      </c>
      <c r="C17" s="33">
        <v>1</v>
      </c>
      <c r="D17" s="11">
        <v>0.5</v>
      </c>
      <c r="E17" s="14">
        <v>1699075.69</v>
      </c>
    </row>
    <row r="18" spans="1:5">
      <c r="A18" s="64" t="s">
        <v>272</v>
      </c>
      <c r="B18" s="13">
        <v>1</v>
      </c>
      <c r="C18" s="33">
        <v>0</v>
      </c>
      <c r="D18" s="11">
        <v>0</v>
      </c>
      <c r="E18" s="14">
        <v>0</v>
      </c>
    </row>
    <row r="19" spans="1:5">
      <c r="A19" s="64" t="s">
        <v>303</v>
      </c>
      <c r="B19" s="13">
        <v>1</v>
      </c>
      <c r="C19" s="33">
        <v>0</v>
      </c>
      <c r="D19" s="11">
        <v>0</v>
      </c>
      <c r="E19" s="14">
        <v>0</v>
      </c>
    </row>
    <row r="20" spans="1:5">
      <c r="A20" s="64" t="s">
        <v>716</v>
      </c>
      <c r="B20" s="13">
        <v>1</v>
      </c>
      <c r="C20" s="33">
        <v>0</v>
      </c>
      <c r="D20" s="11">
        <v>0</v>
      </c>
      <c r="E20" s="14">
        <v>0</v>
      </c>
    </row>
    <row r="21" spans="1:5" ht="15" thickBot="1">
      <c r="A21" s="64" t="s">
        <v>205</v>
      </c>
      <c r="B21" s="13">
        <v>1</v>
      </c>
      <c r="C21" s="33">
        <v>1</v>
      </c>
      <c r="D21" s="11">
        <v>1</v>
      </c>
      <c r="E21" s="14">
        <v>4999992.9400000004</v>
      </c>
    </row>
    <row r="22" spans="1:5" ht="15" thickBot="1">
      <c r="A22" s="58" t="s">
        <v>710</v>
      </c>
      <c r="B22" s="15">
        <v>7</v>
      </c>
      <c r="C22" s="37">
        <v>2</v>
      </c>
      <c r="D22" s="38">
        <v>0.2857142857142857</v>
      </c>
      <c r="E22" s="59">
        <v>6699068.6300000008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62d58a1f28dbb2235e45f6f114324f02">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f9aa6ee40bfad9a771ccdb74f42bb5a4"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2UR2JEMRQQKY-250285738-2451</_dlc_DocId>
    <_dlc_DocIdUrl xmlns="bd604085-7b31-4878-81a5-3e221aec4e65">
      <Url>https://nhmrc.sharepoint.com/teams/intranetforms/_layouts/15/DocIdRedir.aspx?ID=2UR2JEMRQQKY-250285738-2451</Url>
      <Description>2UR2JEMRQQKY-250285738-2451</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D53998-F4C7-4EA4-979F-76AC326B7F87}"/>
</file>

<file path=customXml/itemProps2.xml><?xml version="1.0" encoding="utf-8"?>
<ds:datastoreItem xmlns:ds="http://schemas.openxmlformats.org/officeDocument/2006/customXml" ds:itemID="{BFF22728-34B7-4B1F-B785-0C4A7F43ED48}"/>
</file>

<file path=customXml/itemProps3.xml><?xml version="1.0" encoding="utf-8"?>
<ds:datastoreItem xmlns:ds="http://schemas.openxmlformats.org/officeDocument/2006/customXml" ds:itemID="{FD6D53A1-D850-4F4D-BEAC-92C12858399C}"/>
</file>

<file path=customXml/itemProps4.xml><?xml version="1.0" encoding="utf-8"?>
<ds:datastoreItem xmlns:ds="http://schemas.openxmlformats.org/officeDocument/2006/customXml" ds:itemID="{9628EE25-E7F6-4269-9F3E-9C59E5FF73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2026-05-04T06:23:32Z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2c3afa2c-b2a5-4780-9f28-43563e9d90de</vt:lpwstr>
  </property>
  <property fmtid="{D5CDD505-2E9C-101B-9397-08002B2CF9AE}" pid="11" name="MediaServiceImageTags">
    <vt:lpwstr/>
  </property>
</Properties>
</file>