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231" documentId="8_{FB69EF12-D101-4D96-AA53-740A3C0BF607}" xr6:coauthVersionLast="47" xr6:coauthVersionMax="47" xr10:uidLastSave="{56A56BFD-124D-4A23-8D05-FEF0818E8F53}"/>
  <bookViews>
    <workbookView xWindow="-108" yWindow="-108" windowWidth="23256" windowHeight="13896" tabRatio="849" firstSheet="2" activeTab="2" xr2:uid="{00000000-000D-0000-FFFF-FFFF00000000}"/>
  </bookViews>
  <sheets>
    <sheet name="METADATA" sheetId="190" r:id="rId1"/>
    <sheet name="NOTES" sheetId="176" r:id="rId2"/>
    <sheet name="Outcomes Summary" sheetId="120" r:id="rId3"/>
    <sheet name="GRANTS DATA" sheetId="158" r:id="rId4"/>
    <sheet name="Fields of Research" sheetId="175" r:id="rId5"/>
    <sheet name="Chief Investigators" sheetId="186" r:id="rId6"/>
    <sheet name="Institutions" sheetId="181" r:id="rId7"/>
    <sheet name="Summary - Administering Inst." sheetId="153" r:id="rId8"/>
    <sheet name="TCR-ATSIH" sheetId="191" r:id="rId9"/>
    <sheet name="NHMRC-GACD" sheetId="192" r:id="rId10"/>
    <sheet name="TCR-EOC" sheetId="193" r:id="rId11"/>
    <sheet name="Partnership Projects" sheetId="194" r:id="rId12"/>
  </sheets>
  <definedNames>
    <definedName name="_xlnm._FilterDatabase" localSheetId="5" hidden="1">'Chief Investigators'!$A$1:$D$1</definedName>
    <definedName name="_xlnm._FilterDatabase" localSheetId="4" hidden="1">'Fields of Research'!$A$1:$G$1</definedName>
    <definedName name="_xlnm._FilterDatabase" localSheetId="3" hidden="1">'GRANTS DATA'!$A$1:$Z$28</definedName>
    <definedName name="_xlnm._FilterDatabase" localSheetId="6" hidden="1">Institutions!$A$1:$H$124</definedName>
    <definedName name="_xlnm._FilterDatabase" localSheetId="2" hidden="1">'Outcomes Summary'!#REF!</definedName>
    <definedName name="HotTopicType">#REF!</definedName>
    <definedName name="RecipientName">#REF!</definedName>
    <definedName name="RequestType">#REF!</definedName>
    <definedName name="SourceofEnquiry">#REF!</definedName>
    <definedName name="StaffName">#REF!</definedName>
    <definedName name="TOPIC">#REF!</definedName>
    <definedName name="VERIFICATION">#REF!</definedName>
    <definedName name="Yes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20" l="1"/>
  <c r="G7" i="120"/>
  <c r="E7" i="120"/>
  <c r="D7" i="120"/>
  <c r="B21" i="190" l="1"/>
  <c r="B19" i="190"/>
</calcChain>
</file>

<file path=xl/sharedStrings.xml><?xml version="1.0" encoding="utf-8"?>
<sst xmlns="http://schemas.openxmlformats.org/spreadsheetml/2006/main" count="2473" uniqueCount="986">
  <si>
    <t>Metadata Attributes</t>
  </si>
  <si>
    <t>This worksheet provides metadata describing this dataset. The metadata attributes are aligned with the requirements set out by the Australian Government’s Office of the National Data Commissioner (ONDC). These attributes are structured in accordance with the ONDC’s metadata standards to support data discoverability, interoperability, and responsible data sharing across the Australian Public Service. More information on the ONDC's metadata standards is available here: https://www.datacommissioner.gov.au/support/resources/guide-metadata-attributes</t>
  </si>
  <si>
    <t>Core Attributes</t>
  </si>
  <si>
    <t>Metadata</t>
  </si>
  <si>
    <t>Identifier</t>
  </si>
  <si>
    <t>Summary-of-result-2026-app-round</t>
  </si>
  <si>
    <t>Title</t>
  </si>
  <si>
    <t>Summary of the results of the NHMRC 2026 Grant Application Round</t>
  </si>
  <si>
    <t>Description</t>
  </si>
  <si>
    <t>This dataset provides details of health and medical research grants awarded by the National Health and Medical Research Council (NHMRC). It includes a summary of results for the 2026 grant application rounds after each announcement. The data within this workbook contains information extracted from Sapphire, which is NHMRC's grants management System, as at the time of the Ministerial announcement. The fields contained in this dataset are described in the 'NOTES' tab.</t>
  </si>
  <si>
    <t>Data custodian</t>
  </si>
  <si>
    <t>National Health and Medical Research Council (NHMRC). ROR ID: https://ror.org/011kf5r70</t>
  </si>
  <si>
    <t>Point of contact</t>
  </si>
  <si>
    <t>nhmrc.statistics@nhmrc.gov.au</t>
  </si>
  <si>
    <t>Access rights</t>
  </si>
  <si>
    <t>Open</t>
  </si>
  <si>
    <t>Security classification</t>
  </si>
  <si>
    <t>OFFICIAL</t>
  </si>
  <si>
    <t>Keyword</t>
  </si>
  <si>
    <t>Health Care, Science, Australian Health and Medical Research Grants</t>
  </si>
  <si>
    <t>Resource type</t>
  </si>
  <si>
    <t>dataset</t>
  </si>
  <si>
    <t>Date modified (yyyy-mm-dd)</t>
  </si>
  <si>
    <t>Additional Attributes</t>
  </si>
  <si>
    <t>Access URL</t>
  </si>
  <si>
    <t>https://www.nhmrc.gov.au/funding/data-research/outcomes</t>
  </si>
  <si>
    <t>Temporal coverage from (yyyy-mm-dd)</t>
  </si>
  <si>
    <t>Temporal coverage to (yyyy-mm-dd)</t>
  </si>
  <si>
    <t>Updated frequency</t>
  </si>
  <si>
    <t>Irregular</t>
  </si>
  <si>
    <t>Publish date (yyyy-mm-dd)</t>
  </si>
  <si>
    <t>Location</t>
  </si>
  <si>
    <t>Australia, International</t>
  </si>
  <si>
    <t>Sensitive data</t>
  </si>
  <si>
    <t>N/A</t>
  </si>
  <si>
    <t>Format</t>
  </si>
  <si>
    <t>Excel</t>
  </si>
  <si>
    <t>Language</t>
  </si>
  <si>
    <t>English</t>
  </si>
  <si>
    <t>Legal authority</t>
  </si>
  <si>
    <t>National Health and Medical Research Council Act 1992  (NHMRC Act)</t>
  </si>
  <si>
    <t>Publisher</t>
  </si>
  <si>
    <t>National Health and Medical Research Council</t>
  </si>
  <si>
    <t>The data within this workbook contains information extracted from Sapphire, which is NHMRC's grants management System, as at the time of the Ministerial announcement.  It includes the following fields:</t>
  </si>
  <si>
    <t xml:space="preserve">APPLICATION ID: </t>
  </si>
  <si>
    <t>The Application identification number assigned by NHMRC.</t>
  </si>
  <si>
    <t xml:space="preserve">APPLICATION YEAR: </t>
  </si>
  <si>
    <t>The calendar year in which the Grant Opportunity closed.</t>
  </si>
  <si>
    <t>DATE ANNOUNCED:</t>
  </si>
  <si>
    <t>The Date Announced refers to the date on which Ministerial announcement for funding of a grant or Grant Opportunity is provided.</t>
  </si>
  <si>
    <t xml:space="preserve">CHIEF INVESTIGATOR A (PROJECT LEAD): </t>
  </si>
  <si>
    <t>The first named Chief Investigator on each application and grant is referred to as the Chief Investigator A. This person acts on behalf the Chief Investigator team for each application and grant and has primary responsibility for the scientific oversight and the management of the research project. This individual is sometimes referred to as an 'applicant'. Various eligibility rules and obligations apply to CIAs.</t>
  </si>
  <si>
    <t>CIA ORCID ID:</t>
  </si>
  <si>
    <t>An ORCID iD (Open Researcher and Contributor ID) is a unique, persistent digital identifier that distinguishes individual researchers and contributors from one another.</t>
  </si>
  <si>
    <t xml:space="preserve">CHIEF INVESTIGATOR TEAM: </t>
  </si>
  <si>
    <t>The full list of Chief Investigators listed on the grant as at the time of initial announcement, including the Chief Investigator A (CIA). Not all grants have multiple investigators. Associate Investigators are excluded.</t>
  </si>
  <si>
    <t>FUNDING SCHEME:</t>
  </si>
  <si>
    <t>The NHMRC funding scheme under which the grant was awarded. This is sometimes referred to as the 'Grant Program Scheme' or 'Funding Initiative'.</t>
  </si>
  <si>
    <t>LEVEL, STREAM OR SUB-TYPE:</t>
  </si>
  <si>
    <t xml:space="preserve">For applicable schemes, this field denotes the specific stream or subcategory for each funded grant specific to the Funding Scheme and/or Grant Opportunity. If applicable, these subcategories will be different for different funding schemes and application years. </t>
  </si>
  <si>
    <t>GRANT OPPORTUNITY:</t>
  </si>
  <si>
    <t>A funding round wherein health and medical researchers submit applications for NHMRC funding. All Australian Government Grant Opportunities are published on GrantConnect to make it easier for individuals to locate opportunities and submit applications.</t>
  </si>
  <si>
    <t>GRANT OPPORTUNITY ID:</t>
  </si>
  <si>
    <t>The NHMRC Grant Opportunity ID as published in GrantConnect.</t>
  </si>
  <si>
    <t xml:space="preserve">GRANT TITLE: </t>
  </si>
  <si>
    <t>The name of a grant provided by applicants that describes the nature of the research.</t>
  </si>
  <si>
    <t xml:space="preserve">ADMINISTERING INSTITUTION: </t>
  </si>
  <si>
    <t xml:space="preserve">NHMRC funding is awarded through Administering Institutions (AIs), which include universities, hospitals and medical research institutes that meet defined research governance requirements. The role of AIs is to support NHMRC by ensuring that research activity is conducted in accordance with NHMRC’s objectives and legislated responsibilities. NHMRC makes payments for grants directly to the AI as per the Funding Agreement. The actual research work of a grant may be performed externally to an AI at a Participating Institution. </t>
  </si>
  <si>
    <t>STATE OR TERRITORY:</t>
  </si>
  <si>
    <t>The jurisdiction in which an institution is located. This usually refers to the location of an Administering Institution, Participating Institution or applicant's primary institution.</t>
  </si>
  <si>
    <t>ORGANISATION TYPE:</t>
  </si>
  <si>
    <r>
      <t>The most relevant research sector of the Administering Institution - selected from Government (</t>
    </r>
    <r>
      <rPr>
        <i/>
        <sz val="11"/>
        <color theme="1"/>
        <rFont val="Calibri"/>
        <family val="2"/>
        <scheme val="minor"/>
      </rPr>
      <t>Commonwealth, State or Territory agency</t>
    </r>
    <r>
      <rPr>
        <sz val="11"/>
        <color theme="1"/>
        <rFont val="Calibri"/>
        <family val="2"/>
        <scheme val="minor"/>
      </rPr>
      <t>), Hospitals and Health Services, Medical Research Institute, University and Other (Charities and Philanthropic, Commercial, Professional Bodies, Networks, Associations, non-Government agencies and not for profit organisations)</t>
    </r>
    <r>
      <rPr>
        <i/>
        <sz val="11"/>
        <color theme="1"/>
        <rFont val="Calibri"/>
        <family val="2"/>
        <scheme val="minor"/>
      </rPr>
      <t>.</t>
    </r>
  </si>
  <si>
    <t>ROR ID:</t>
  </si>
  <si>
    <t>A ROR iD is a unique identifier assigned by Research Organisation Registry (ROR) which is a global, community-led registry of open persistent identifiers for research and funding organisations.</t>
  </si>
  <si>
    <t>PARTICIPATING INSTITUTIONS:</t>
  </si>
  <si>
    <t xml:space="preserve">The list of participating institutions for each grant, as provided by the applicants at the time of application. Not all grants have more than one participating institution, and the participating institutions may or may not include the administering institution. NHMRC makes payments for grants directly to the Administering Institution (AI) as per the Funding Agreement. The actual research work of a grant may be performed externally to an AI at a Participating Institution. </t>
  </si>
  <si>
    <t>INVOLVE INTERNATIONAL COLLABORATION Y/N?:</t>
  </si>
  <si>
    <t>The Y/N flag indicating if the grant involves one or more international collaborations. This is defined by the participating institutions, partner organisations and/or type of international call where applicable.</t>
  </si>
  <si>
    <t>COLLABORATING COUNTRIES:</t>
  </si>
  <si>
    <t>The list of collaborating countries for each grant. This data comes from the participating institutions and/or partner organisations as provided by the applicants at the time of application.</t>
  </si>
  <si>
    <t>GRANT START DATE:</t>
  </si>
  <si>
    <t xml:space="preserve">The date on which an approved Research Activity is due to commence/start according to the grant schedule or otherwise varied by the funding agreement. This date is provided at time of announcement and is subject to change over the duration of the grant. </t>
  </si>
  <si>
    <t>GRANT END DATE:</t>
  </si>
  <si>
    <t xml:space="preserve">The date on which an approved Research Activity is due to finish/end according to the grant schedule or otherwise varied by the funding agreement. This date is provided at time of announcement and is subject to change over the duration of the grant. </t>
  </si>
  <si>
    <t>TOTAL AMOUNT AWARDED:</t>
  </si>
  <si>
    <t>The full amount of funds awarded to a grant. This is sometimes referred to as the 'Funded Amount', 'Amount Awarded' or 'Total Grant Value'. It refers to the full amount of funding awarded to the grant across its duration, as stated at date the grant was announced. This figure may vary from the actual funds paid to Administering Institutions due to indexation of payments and other post award funding variations. Figures are typically GST exclusive.</t>
  </si>
  <si>
    <t>BROAD RESEARCH AREA:</t>
  </si>
  <si>
    <t>A classification used by the NHMRC to track and report funding across different health and medical research fields. Established in the 1980s, it helps applicants choose the category that best fits their expertise or research proposal.</t>
  </si>
  <si>
    <t>FIELDS OF RESEARCH:</t>
  </si>
  <si>
    <t>Fields of Research (FoR) are used to describe common knowledge domains and/or methodologies used in research and experimental development (R&amp;D). The FoR used by NHMRC are defined by the Australian and New Zealand Standard Research Classification (ANZSRC) 2020, which was developed for use in the measurement and analysis of R&amp;D undertaken in Australia and New Zealand. Applicants are able to select up to three Fields of Research per application.</t>
  </si>
  <si>
    <t>RESEARCH KEYWORDS
(PIPE-DELIMITED):</t>
  </si>
  <si>
    <t xml:space="preserve">The Research Keywords provided by applicants that best describe the research being undertaken and the possible health benefits of the research. </t>
  </si>
  <si>
    <t>PLAIN DESCRIPTION:</t>
  </si>
  <si>
    <t>A short description of the research being undertaken which has been provided by the grant applicants on application. Note that not all applications include a plain description.</t>
  </si>
  <si>
    <t>PERCENTAGE OF RESEARCH EFFORT:</t>
  </si>
  <si>
    <t>The percentage of ‘Research Effort’ for each participating and/or administering institution as provided by the applicants at the time of application. This is not necessarily representative of any funding distribution among participating institutions.</t>
  </si>
  <si>
    <t>NUMBER OF APPLICATIONS:</t>
  </si>
  <si>
    <t>The number of applications submitted. This number includes applications that may have been deemed ineligible or otherwise withrawn by the applicant after submission. Excludes applications that are seeking funding soley from organisations other than NHMRC, such as the Cancer Council or Cancer Australia.</t>
  </si>
  <si>
    <t>NUMBER FUNDED:</t>
  </si>
  <si>
    <t>The number of applications approved for funding by the Minister at the time of announcement. Approved grants may be declined by the applicant.</t>
  </si>
  <si>
    <t>FUNDED RATE:</t>
  </si>
  <si>
    <t>The Funded Rate is the number of applications approved by the Minister divided by the number of applications submitted.</t>
  </si>
  <si>
    <t>DISCLAIMER
The National Health and Medical Research Council is not responsible for any loss or damage (including consequential loss or damage) which may be suffered or incurred directly or indirectly from the use of the material on this website, whether as a result of negligence or otherwise.
While due care has been taken in preparation of this information, the NHMRC does not guarantee and assumes no legal liability or responsibility for the accuracy, currency, completeness of the information, or for the interpretation that may be given to the information.
The material contained on this website is made available to assist researchers, administering institutions and the general public in searching for NHMRC Grant funding information.  The Australian Government accepts no liability for any interference with or damage to a User's computer system, software or data occurring in connection with or relating to this website or its use. It is the User’s responsibility to take appropriate and adequate precautions to ensure that whatever is selected from this site is free of viruses or other contamination that may interfere with or damage the user's computer system, software or data.</t>
  </si>
  <si>
    <t>For more information please see NHMRC's data dictionary at:</t>
  </si>
  <si>
    <t>Data dictionary | NHMRC</t>
  </si>
  <si>
    <t>Researcher Titles Reference Table</t>
  </si>
  <si>
    <t>Abbreviation Used</t>
  </si>
  <si>
    <t>Full Meaning</t>
  </si>
  <si>
    <t>Assoc Prof</t>
  </si>
  <si>
    <t>Associate Professor</t>
  </si>
  <si>
    <t>Asst Prof</t>
  </si>
  <si>
    <t>Assistant Professor</t>
  </si>
  <si>
    <t>Dean</t>
  </si>
  <si>
    <t>Dr</t>
  </si>
  <si>
    <t>Doctor</t>
  </si>
  <si>
    <t>Emer Prof</t>
  </si>
  <si>
    <t>Emeritus Professor</t>
  </si>
  <si>
    <t>Lord</t>
  </si>
  <si>
    <t>Miss</t>
  </si>
  <si>
    <t>Mr</t>
  </si>
  <si>
    <t>Mister</t>
  </si>
  <si>
    <t>Mrs</t>
  </si>
  <si>
    <t>Ms</t>
  </si>
  <si>
    <t>Prof</t>
  </si>
  <si>
    <t>Professor</t>
  </si>
  <si>
    <t>Rev</t>
  </si>
  <si>
    <t>Reverend</t>
  </si>
  <si>
    <t>Sir</t>
  </si>
  <si>
    <t>2026 outcomes summary</t>
  </si>
  <si>
    <t>GO ID</t>
  </si>
  <si>
    <t>Grant Opportunity Name</t>
  </si>
  <si>
    <t>Date Announced</t>
  </si>
  <si>
    <t>Number of Applications</t>
  </si>
  <si>
    <t>Number Funded</t>
  </si>
  <si>
    <t>Funded Rate</t>
  </si>
  <si>
    <t>Total amount awarded</t>
  </si>
  <si>
    <t>GO7732</t>
  </si>
  <si>
    <t>2025 Targeted Call for Research (TCR) into Aboriginal and Torres Strait Islander Health – Addressing Violence for Safer Families and Communities</t>
  </si>
  <si>
    <t>GO7657</t>
  </si>
  <si>
    <t>2025 NHMRC-GACD Strengthening Health Systems</t>
  </si>
  <si>
    <t>GO7773</t>
  </si>
  <si>
    <t>2025 Targeted Call for Research (TCR) into Early-Onset Cancer</t>
  </si>
  <si>
    <t>GO7440</t>
  </si>
  <si>
    <t>2025 Partnership Projects - Peer Review Cycle 2</t>
  </si>
  <si>
    <t>Application ID</t>
  </si>
  <si>
    <t>Application Year</t>
  </si>
  <si>
    <t>Chief Investigator A (Project Lead)</t>
  </si>
  <si>
    <t>CIA ORCID ID</t>
  </si>
  <si>
    <t>Chief Investigator Team</t>
  </si>
  <si>
    <t>Funding Scheme</t>
  </si>
  <si>
    <t>Level, Stream or Sub-Type</t>
  </si>
  <si>
    <t>Grant Opportunity</t>
  </si>
  <si>
    <t>Grant Opportunity ID</t>
  </si>
  <si>
    <t>Grant Title</t>
  </si>
  <si>
    <t>Administering Institution</t>
  </si>
  <si>
    <t>State or Territory</t>
  </si>
  <si>
    <t>Organisation Type</t>
  </si>
  <si>
    <t>Administering Institution ROR ID</t>
  </si>
  <si>
    <t>Participating Institutions</t>
  </si>
  <si>
    <t>Involve International Collaboration Y/N?</t>
  </si>
  <si>
    <t>Collaborating Countries</t>
  </si>
  <si>
    <t>Grant Start Date</t>
  </si>
  <si>
    <t>Grant End Date</t>
  </si>
  <si>
    <t>Broad Research Area</t>
  </si>
  <si>
    <t>Fields of Research</t>
  </si>
  <si>
    <t>Research Keywords</t>
  </si>
  <si>
    <t>Plain Description</t>
  </si>
  <si>
    <t>Assoc Prof Branka Grubor-Bauk</t>
  </si>
  <si>
    <t>0000-0002-4642-105X</t>
  </si>
  <si>
    <t>Assoc Prof Branka Grubor-Bauk | Dr Makutiro Masavuli | Prof Jens Bukh</t>
  </si>
  <si>
    <t>Ideas Grants</t>
  </si>
  <si>
    <t>2025 Ideas Grants</t>
  </si>
  <si>
    <t>GO7599</t>
  </si>
  <si>
    <t>Is antigen design the missing link to broad and durable HCV immunity?</t>
  </si>
  <si>
    <t>SA</t>
  </si>
  <si>
    <t>University</t>
  </si>
  <si>
    <t>Yes</t>
  </si>
  <si>
    <t>Australia | Denmark</t>
  </si>
  <si>
    <t>Basic Science Research</t>
  </si>
  <si>
    <t xml:space="preserve">BIOMEDICAL AND CLINICAL SCIENCES | Medical biotechnology | Nanomedicine_x000D_
BIOMEDICAL AND CLINICAL SCIENCES | Medical microbiology | Medical virology </t>
  </si>
  <si>
    <t>vaccine design | vaccine strategy | hepatitis c virus | antibody | messenger rna (mrna)</t>
  </si>
  <si>
    <t>This research aims to evaluate a new mRNA-based vaccine designed to prevent hepatitis C, a virus that causes severe liver disease. The vaccine works by training the immune system to recognise and combat multiple strains of the virus. Using advanced laboratory and animal models that closely reflect how humans respond to infection, we will test how well the vaccine works and how long the protection lasts. This study could lead to a safe and effective hepatitis C vaccine for global use.</t>
  </si>
  <si>
    <t xml:space="preserve"> </t>
  </si>
  <si>
    <t>Dr Timothy English</t>
  </si>
  <si>
    <t>Dr Timothy English | Mr Glenn Miller | Prof Lisa Wood | Ms Nuala Fogarty | Sarah Carter | Jennifer Vanos | Dr Jem Cheng | Mr Matthew Larkin | Jon Swain | Mr Alejandro Vasquez-Hernandez</t>
  </si>
  <si>
    <t>Co-designing mobile cooling hubs to protect people experiencing homelessness from extreme heat</t>
  </si>
  <si>
    <t>University of Sydney</t>
  </si>
  <si>
    <t>NSW</t>
  </si>
  <si>
    <t>https://ror.org/0384j8v12</t>
  </si>
  <si>
    <t>The University of Notre Dame Australia | University of Sydney | La Trobe University</t>
  </si>
  <si>
    <t>No</t>
  </si>
  <si>
    <t>Australia</t>
  </si>
  <si>
    <t>Public Health Research</t>
  </si>
  <si>
    <t>ENVIRONMENTAL SCIENCES | Climate change impacts and adaptation | Ecological impacts of climate change and ecological adaptation_x000D_
HEALTH SCIENCES | Public health | Health equity_x000D_
HEALTH SCIENCES | Health services and systems | Health and community services</t>
  </si>
  <si>
    <t>heat stress | climate change adaption | environmental health | public health | social justice</t>
  </si>
  <si>
    <t>Our project aims to co-design &amp; co-evaluate mobile cooling hubs to protect people experiencing homelessness from extreme heat. By testing hub features, locations, &amp; promotion strategies with stakeholders &amp; people with lived experience of homelessness, we anticipate higher usage than current public cooling responses. The goal is to create a Mobile Cooling Hub Blueprint to guide national and global scale-up to reduce heat-related hospitalisations among people experiencing homelessness.</t>
  </si>
  <si>
    <t>Prof Marcia Langton</t>
  </si>
  <si>
    <t>0000-0002-1398-7524</t>
  </si>
  <si>
    <t>Prof Marcia Langton | Prof Catherine Chamberlain | Prof Sandra Eades | Prof Sean Taylor | Dr Kristen Smith | Prof Rhonda Marriott | Dr Jacynta Krakouer | Dr Kimberley Jones | Dr Amalia Karahalios | Dr Andrea Clarke</t>
  </si>
  <si>
    <t>Targeted Calls for Research</t>
  </si>
  <si>
    <t>Targeted Call for Research (TCR) into Aboriginal and Torres Strait Islander Health – Addressing Violence for Safer Families and Communities</t>
  </si>
  <si>
    <t>From Harm to Healing: Strength-Based Approaches to Family Violence for Aboriginal and Torres Strait Islander peoples.</t>
  </si>
  <si>
    <t>University of Melbourne</t>
  </si>
  <si>
    <t>VIC</t>
  </si>
  <si>
    <t>https://ror.org/01ej9dk98</t>
  </si>
  <si>
    <t>INDIGENOUS STUDIES | Aboriginal and Torres Strait Islander health and wellbeing | Aboriginal and Torres Strait Islander public health and wellbeing</t>
  </si>
  <si>
    <t>aboriginal health | domestic violence | safety | alcohol and behaviour | community participation</t>
  </si>
  <si>
    <t xml:space="preserve">This Aboriginal-led project will apply data sovereignty protocols to: improve understanding of child removals due to family violence; develop an accessible ‘map’ of evidence to prevent and reduce impacts of family violence; co-design a toolkit for community services to plan, implement and evaluate innovative community-led programs; and implement the novel Baby Coming You Ready Tool with community services to increase identification and support women experiencing family violence in pregnancy. </t>
  </si>
  <si>
    <t>Prof Faye McMillan AM</t>
  </si>
  <si>
    <t>0000-0002-9441-7805</t>
  </si>
  <si>
    <t>Prof Faye McMillan AM | Assoc Prof Jessica Biles | Dr Shanna Fealy | Prof Rhonda Wilson | Assoc Prof Brett Biles | Dr Oliver Higgins | Mr Troy Pietsch | Dr Rashidul Alam Mahumud | Mr Luke Marks</t>
  </si>
  <si>
    <t>Unsafe Workplaces, Unsafe Care: Addressing Structural Violence in Regional New South Wales Health Services</t>
  </si>
  <si>
    <t>Charles Sturt University</t>
  </si>
  <si>
    <t>https://ror.org/00wfvh315</t>
  </si>
  <si>
    <t>RMIT University | Western NSW Local Health District | Ambulance Service NSW | University of Technology Sydney | University of Sydney | Aboriginal Health Services | University of New South Wales | Charles Sturt University</t>
  </si>
  <si>
    <t>Health Services Research</t>
  </si>
  <si>
    <t>HEALTH SCIENCES | Nursing | Nursing workforce_x000D_
INDIGENOUS STUDIES | Aboriginal and Torres Strait Islander sciences | Aboriginal and Torres Strait Islander innovation</t>
  </si>
  <si>
    <t>aboriginal | access to health care | social and cultural issues | rural workforce | health professionals</t>
  </si>
  <si>
    <t>Despite national commitments, many Aboriginal and Torres Strait Islander health professionals still face unsafe workplaces shaped by colonial legacies. The Unsafe Workplaces, Unsafe Care project aims to improve cultural safety through governance, manager training, and peer support. Delivered in partnership with health services across regional NSW, it supports national goals to address violence against Aboriginal and Torres Strait Islander healthcare workers.</t>
  </si>
  <si>
    <t>Dr Tilahun Nigatu Haregu</t>
  </si>
  <si>
    <t>0000-0002-8797-0469</t>
  </si>
  <si>
    <t>Dr Tilahun Nigatu Haregu | Assoc Prof Peter Delobelle | Josephine Birungi | Prof Brian Oldenburg | Emer Prof Naomi Levitt | Moffat Nyirenda | Prof Lara Fairall | Mr Mathias Akugizibwe | Dr Darcelle Schouw | Dr Levicatus Mugenyi</t>
  </si>
  <si>
    <t>International Collaborations</t>
  </si>
  <si>
    <t>NHMRC-Global Alliance for Chronic Diseases (GACD)</t>
  </si>
  <si>
    <t>Strengthening Integrated Care Pathways to Improve Chronic Disease Outcomes in Primary Healthcare Systems in Africa (STRIDES): A Type 2 Hybrid Effectiveness-Implementation Trial</t>
  </si>
  <si>
    <t>Baker Heart and Diabetes Institute</t>
  </si>
  <si>
    <t>Research</t>
  </si>
  <si>
    <t>https://ror.org/03rke0285</t>
  </si>
  <si>
    <t>Baker Heart and Diabetes Institute | MRC/UVRI Uganda Research Unit on AIDS | University of Cape Town</t>
  </si>
  <si>
    <t>Australia | South Africa | Uganda</t>
  </si>
  <si>
    <t>HEALTH SCIENCES | Health services and systems | Multimorbidity_x000D_
HEALTH SCIENCES | Nursing | Community and primary care</t>
  </si>
  <si>
    <t>health systems | primary care | chronic diseases | capacity building | implementation</t>
  </si>
  <si>
    <t>We propose STRIDES, a health program in South Africa and Uganda to improve care for people with chronic diseases like diabetes, and high blood pressure. By training local health teams, using digital tools, and involving communities, we aim to make care more effective, affordable, and easier to access. Our research will test how well this model works and how it can be expanded to help more people across Africa and other low- and middle-income countries.</t>
  </si>
  <si>
    <t>Prof Gillian Gould</t>
  </si>
  <si>
    <t>0000-0001-8489-2576</t>
  </si>
  <si>
    <t>Prof Gillian Gould | Dr Nicole Ryan | Mrs Rebecca Hyland | Assoc Prof Elizabeth Cameron | Prof Christopher Oldmeadow | Prof Brian Oldenburg | Ms Kym Yuke | Dr Gina La Hera Fuentes | Mr David Meharg | Mrs Susan Beetson</t>
  </si>
  <si>
    <t>SISTACARE  –  Health  Service  Reform  for  evidence-based  Smoking  and  Vaping  Cessation Care among Pregnant Aboriginal and Torres Strait Islander Women</t>
  </si>
  <si>
    <t>Southern Cross University</t>
  </si>
  <si>
    <t>https://ror.org/001xkv632</t>
  </si>
  <si>
    <t>Baker Heart and Diabetes Institute | Southern Cross University | The University of Queensland | Hunter Medical Research Institute | The University of Newcastle | University of New South Wales</t>
  </si>
  <si>
    <t>HEALTH SCIENCES | Health services and systems | Health management_x000D_
INDIGENOUS STUDIES | Aboriginal and Torres Strait Islander health and wellbeing | Aboriginal and Torres Strait Islander mothers and babies health and wellbeing_x000D_
HEALTH SCIENCES | Public health | Preventative health care</t>
  </si>
  <si>
    <t>smoking cessation | aboriginal health | health professionals | information systems/decision support systems | health policy</t>
  </si>
  <si>
    <t>SISTACARE aims to improve the health of Aboriginal and Torres Strait Islander mothers and babies by making culturally safe smoking and vaping cessation care a routine part of health services. It trains health professionals, uses digital tools like apps and decision aids, and shares tailored resources. The project involves Aboriginal leaders and health experts and will work with hospitals and Aboriginal health services to improve care, reduce health risks, and support long-term community health.</t>
  </si>
  <si>
    <t>Prof Rathika Krishnasamy</t>
  </si>
  <si>
    <t>0000-0001-6974-7880</t>
  </si>
  <si>
    <t>Prof Rathika Krishnasamy | Prof Vivekanand Jha | Prof David Wheeler | Assoc Prof Ingrid Hickman | Dr Nicole Scholes-Robertson | Prof Allison Jaure | Prof Talerngsak Kanjanabuch | Prof David Johnson | Dr Yogeshni Chandra | Dr Tae Won Yi</t>
  </si>
  <si>
    <t>Trial Without Borders IMPLEMENT-CKD: IMPLEMENTation of Evidence-Based SGLT2i to Reduce Global Burden of Cardiovascular and Chronic Kidney Disease</t>
  </si>
  <si>
    <t>The University of Queensland</t>
  </si>
  <si>
    <t>QLD</t>
  </si>
  <si>
    <t>https://ror.org/00rqy9422</t>
  </si>
  <si>
    <t>National Kidney Foundation, Samoa | Chulalongkorn University | The University of Queensland | University of Sydney | The George Institute for Global Health | Ministry of Health, Fiji</t>
  </si>
  <si>
    <t>Australia | Fiji | Thailand | Samoa</t>
  </si>
  <si>
    <t>Clinical Medicine and Science Research</t>
  </si>
  <si>
    <t xml:space="preserve">HEALTH SCIENCES | Public health | Health equity_x000D_
BIOMEDICAL AND CLINICAL SCIENCES | Clinical sciences | Nephrology and urology </t>
  </si>
  <si>
    <t>implementation | kidney disease | cardiovascular disease prevention | chronic illness management | health systems</t>
  </si>
  <si>
    <t>Chronic kidney disease (CKD) affects millions, especially in low- and middle-income countries, where many die early due to lack of treatment. One group of medicines, called SGLT2 inhibitors (SGLT2i), have been shown to slow down kidney damage and reduce the risk of heart-related deaths. The IMPLEMENT-CKD project will work with communities in India, Thailand, Fiji and Samoa to make it easier for people with CKD or type 2 diabetes to get these life-saving medicines as part of their regular care.</t>
  </si>
  <si>
    <t>Prof Thu Anh Nguyen</t>
  </si>
  <si>
    <t>0000-0002-2089-2902</t>
  </si>
  <si>
    <t>Prof Thu Anh Nguyen | Dr Neha Faruqui | Assoc Prof Giap Vu Van | Prof Gregory Fox | Assoc Prof Folarin Oluseye (Seye) Abimbola | Prof Krishna Rao | Mrs Ngoc Yen Pham | Prof Alexandra Martiniuk</t>
  </si>
  <si>
    <t>A Service delivery strategy to strengthen Uptake of Care for Chronic respiratory diseases in Vietnam and India (SUCCess-VI)</t>
  </si>
  <si>
    <t>The University of Sydney Vietnam Institute | All India Institute Of Medical Sciences | University of Sydney | Bach Mai Hospital | Johns Hopkins University</t>
  </si>
  <si>
    <t>Australia | Vietnam | India | United States of America</t>
  </si>
  <si>
    <t>BIOMEDICAL AND CLINICAL SCIENCES | Clinical sciences | Clinical sciences not elsewhere classified_x000D_
HEALTH SCIENCES | Health services and systems | Implementation science and evaluation_x000D_
HEALTH SCIENCES | Health services and systems | Health systems</t>
  </si>
  <si>
    <t>health care delivery | chronic obstructive pulmonary disease (copd) | asthma management | health systems | developing countries</t>
  </si>
  <si>
    <t>Chronic respiratory diseases (CRD) like asthma and COPD are major health issues in Vietnam and India, especially in remote and underserved communities. This project will test a new service delivery strategy (SUCCess-VI) to improve care by training health workers, strengthening referral systems, and using proven treatment protocols. SUCCess-VI will build sustainable, equitable CRD services across all levels of care, improving access, outcomes, and efficiency for those most in need.</t>
  </si>
  <si>
    <t>Prof Bronwyn Myers</t>
  </si>
  <si>
    <t>0000-0003-0235-6716</t>
  </si>
  <si>
    <t>Prof Bronwyn Myers | Assoc Prof Joanna Moullin | Dr Sharmani Barnard | Prof Christopher Reid | Merridy Grant</t>
  </si>
  <si>
    <t>Siyakhana: A hybrid Type 2 effectiveness-implementation stepped wedge cluster randomized trial to improve noncommunicable disease (NCD) care engagement for patients with mental health and substance use disorders (MHSUD) in South Africa</t>
  </si>
  <si>
    <t>Curtin University</t>
  </si>
  <si>
    <t>WA</t>
  </si>
  <si>
    <t>https://ror.org/02n415q13</t>
  </si>
  <si>
    <t>Curtin University | Monash University</t>
  </si>
  <si>
    <t>Australia | South Africa</t>
  </si>
  <si>
    <t>HEALTH SCIENCES | Health services and systems | Primary health care_x000D_
HEALTH SCIENCES | Health services and systems | Implementation science and evaluation_x000D_
HEALTH SCIENCES | Health services and systems | Health systems</t>
  </si>
  <si>
    <t>health systems | hypertension | diabetes | mental health | substance use disorders</t>
  </si>
  <si>
    <t>In South Africa, many people with chronic conditions like diabetes and high blood pressure stop treatment, especially people with mental health or substance use challenges. Siyakhana trains community health workers and adds peer recovery coaches to community-based health teams to better support patients with these multiple conditions. This study will test the program in 12 clinics with 276 health workers to see if it helps patients re-start care and is affordable enough to expand nationally.</t>
  </si>
  <si>
    <t>Assoc Prof Daniel Buchanan</t>
  </si>
  <si>
    <t>0000-0003-2225-6675</t>
  </si>
  <si>
    <t>Assoc Prof Daniel Buchanan | Prof Mark Jenkins | Dr Lochlan Fennell | Dr Natalie Diepenhorst | Dr Peter Georgeson | Assoc Prof Bradley Clarke | Dr Driss Ait Ouakrim | Assoc Prof Lisa Mielke | Dr Danielle Ingle | Ms Julie McDonald</t>
  </si>
  <si>
    <t>Targeted Call for Research (TCR) into Early-Onset Cancer</t>
  </si>
  <si>
    <t>Temporal Molecular Signatures as the Aetiological Drivers of the Increasing Incidence of Early-Onset Colorectal Cancer</t>
  </si>
  <si>
    <t>University of the Sunshine Coast | University of Melbourne</t>
  </si>
  <si>
    <t>BIOMEDICAL AND CLINICAL SCIENCES | Oncology and carcinogenesis | Cancer diagnosis_x000D_
BIOMEDICAL AND CLINICAL SCIENCES | Oncology and carcinogenesis | Cancer genetics</t>
  </si>
  <si>
    <t>colorectal cancer | colorectal cancer prevention | non-hereditary non polyposis colorectal cancer | cancer genetics | cancer epidemiology</t>
  </si>
  <si>
    <t xml:space="preserve">More young Australians are developing and dying from bowel cancer than ever before. Our study will investigate the causes driving current early-onset bowel cancer development including the role of gut bacteria, microplastics and new lifestyle and environmental exposures present in modern society. Identifying the causes will provide opportunities for developing interventions for young Australians who are at risk of developing early-onset bowel cancer before it happens. </t>
  </si>
  <si>
    <t>Prof Eliza Hawkes</t>
  </si>
  <si>
    <t>0000-0002-0376-2559</t>
  </si>
  <si>
    <t>Prof Eliza Hawkes | Dr Colm Keane | Assoc Prof Andrea Henden | Dr Ashley Bigaran | Assoc Prof Gareth Gregory | Prof Andrew Scott | Prof Claudia Rutherford | Prof Zoe McQuilten | Prof Leonid Churilov | Paul Cortissos</t>
  </si>
  <si>
    <t>Intervening to improve risk and outcomes for Early-Onset Incurable non Hodgkin Lymphoma via immune mapping and manipulation: the iLIMM project</t>
  </si>
  <si>
    <t>La Trobe University</t>
  </si>
  <si>
    <t>https://ror.org/01rxfrp27</t>
  </si>
  <si>
    <t>The Council of the Queensland Institute of Medical Research | The University of Queensland | Olivia Newton-John Cancer Research Institute | Monash University | Austin Health</t>
  </si>
  <si>
    <t>BIOMEDICAL AND CLINICAL SCIENCES | Oncology and carcinogenesis | Haematological tumours</t>
  </si>
  <si>
    <t>non-hodgkin lymphoma | multidisciplinary | immune modulation | exercise therapy | biomarkers</t>
  </si>
  <si>
    <t xml:space="preserve">Incurable lymphomas pose a rising disease burden in young people who face significantly poorer outcomes. These lymphomas are strongly linked to immune health and gut bacteria (microbiome) but we don't know which immune features predict who will do well, and who won't.  We will map the tumour, immune system and microbiome then test if exercise is feasible as a way to improve people's immune and gut health and reduce risk of cancer growth in Early Onset Incurable Lymphoma (EO-iL). </t>
  </si>
  <si>
    <t>Prof Alexandra McCarthy</t>
  </si>
  <si>
    <t>0000-0002-8979-2926</t>
  </si>
  <si>
    <t>Prof Alexandra McCarthy | Prof Sandra Hayes | Prof Louisa Collins | Assoc Prof Sjaan Gomersall | Prof Robert Ware | Dr Janine Porter-Steele | Dr Sarah Balaam | Dr Melanie Plinsinga | Dr Vivian Chiu | Dr Elizabeth Johnston</t>
  </si>
  <si>
    <t>The METEOR trial: Transforming recovery options in early-onset colorectal cancer</t>
  </si>
  <si>
    <t>Griffith University</t>
  </si>
  <si>
    <t>https://ror.org/02sc3r913</t>
  </si>
  <si>
    <t>Cancer Council Queensland | Wesley Research Institute | The University of Queensland | Griffith University</t>
  </si>
  <si>
    <t>HEALTH SCIENCES | Allied health and rehabilitation science | Rehabilitation_x000D_
HEALTH SCIENCES | Health services and systems | Multimorbidity</t>
  </si>
  <si>
    <t>health behaviours | colorectal cancer treatment | lifestyle factors | nutritional rehabilitation | physical activity</t>
  </si>
  <si>
    <t>More than 2000 Australians aged &lt;50 years will be treated for colorectal cancer in 2025. While many will live into old age following successful treatment, they will face lifelong health challenges. This project aims to develop and test a new model of care to support this group with a tailored and flexible lifestyle program. This will ensure young Australians treated for colorectal cancer experience better quality of life and health, which in tandem reduces the burden on the health system.</t>
  </si>
  <si>
    <t>Assoc Prof Erin Symonds</t>
  </si>
  <si>
    <t>0000-0003-2451-0358</t>
  </si>
  <si>
    <t>Assoc Prof Erin Symonds | Prof Graeme Young | Dr Renee Smith | Prof Manon CW Spaander | Prof Richard Reed | Prof Lisa Beatty | Prof David Watson | Dr Charles Cock | Dr Muktar Ahmed | Dr Molla Wassie</t>
  </si>
  <si>
    <t>Next-Generation Screening: a risk-based model for the timely detection and prevention of early-onset colorectal cancer</t>
  </si>
  <si>
    <t>Flinders University</t>
  </si>
  <si>
    <t>https://ror.org/01kpzv902</t>
  </si>
  <si>
    <t>Adelaide University | Riverland General Hospital | Flinders University | Dana-Farber Cancer Institute | Queen Elizabeth Hospital SA | Noarlunga Hospital | Royal Adelaide Hospital | Erasmus University Medical Center | Flinders Medical Centre | Port Lincoln Health Service</t>
  </si>
  <si>
    <t>Australia | Netherlands | United States of America</t>
  </si>
  <si>
    <t>HEALTH SCIENCES | Public health | Preventative health care_x000D_
BIOMEDICAL AND CLINICAL SCIENCES | Clinical sciences | Gastroenterology and hepatology</t>
  </si>
  <si>
    <t>colorectal cancer | colorectal cancer risk | bowel cancer screening | biomarkers | primary care</t>
  </si>
  <si>
    <t>Bowel cancer is increasing in young people, but is often found late due to misdiagnosis and exclusion of young people from screening programs. These delays in care lead to more advanced cancers and poorer outcomes. This project will identify risk factors for bowel cancer in young people and offer simple tests for targeted screening through general practice. By enabling earlier detection, this project will catch cancers at an earlier stage and inform prevention strategies for young Australians.</t>
  </si>
  <si>
    <t>Assoc Prof Shuai Li</t>
  </si>
  <si>
    <t>0000-0002-8696-8594</t>
  </si>
  <si>
    <t>Assoc Prof Shuai Li | Prof Melissa Southey | Dr Zhoufeng Ye | Prof Loic Yengo | Dr Jennifer Perret | Dr Pouya Faridi | Dr Pierre-Antoine Dugue | Assoc Prof Agus Salim | Assoc Prof Robert MacInnis | Dr Mary Beth Terry</t>
  </si>
  <si>
    <t>Finding the missing causes of early-onset breast cancer</t>
  </si>
  <si>
    <t>The University of Queensland | University of Melbourne | Cancer Council Victoria | Monash University</t>
  </si>
  <si>
    <t>BIOMEDICAL AND CLINICAL SCIENCES | Oncology and carcinogenesis | Cancer genetics_x000D_
MATHEMATICAL SCIENCES | Statistics | Biostatistics_x000D_
HEALTH SCIENCES | Epidemiology | Epidemiology not elsewhere classified</t>
  </si>
  <si>
    <t>breast cancer | cancer epidemiology | genetics | risk factors | risk prediction</t>
  </si>
  <si>
    <t>Early-onset breast cancer (cancer in women under age 50 years) is increasing, but we don’t know why. We lead large cancer cohort studies, and we are a multidisciplinary, high-skilled team that uses family, epidemiology, omic and medical linkage data to answer complex questions. We aim to discover new causes of early-onset breast cancer and find out how multiple factors combine to determine risk. This project will deliver new knowledge, which will be translated into omic testing and screening.</t>
  </si>
  <si>
    <t>Prof Tracy Putoczki</t>
  </si>
  <si>
    <t>0000-0003-1639-4932</t>
  </si>
  <si>
    <t>Prof Tracy Putoczki | Dr Belinda Lee | Prof Peter Gibbs | Prof Sean Grimmond | Dr HUE MAI LA | Dr Raphaël Peiffer | Prof Gordon Smyth | Dr Mengbo Li | Dr Marcel Doerflinger | Dr Ka Yee FUNG</t>
  </si>
  <si>
    <t>Understanding the drivers of early onset pancreatic cancer in Australia</t>
  </si>
  <si>
    <t>The Walter and Eliza Hall Institute of Medical Research</t>
  </si>
  <si>
    <t>https://ror.org/01b6kha49</t>
  </si>
  <si>
    <t>University of Melbourne | The Walter and Eliza Hall Institute of Medical Research</t>
  </si>
  <si>
    <t>BIOMEDICAL AND CLINICAL SCIENCES | Oncology and carcinogenesis | Cancer cell biology_x000D_
BIOMEDICAL AND CLINICAL SCIENCES | Oncology and carcinogenesis | Cancer genetics_x000D_
BIOMEDICAL AND CLINICAL SCIENCES | Oncology and carcinogenesis | Cancer diagnosis</t>
  </si>
  <si>
    <t>pancreatic cancer | early detection | early diagnosis | early intervention | patient outcomes</t>
  </si>
  <si>
    <t xml:space="preserve">Pancreatic cancer incidence in Australians under 50 is on the rise. Our proposal aims to understand how the environment, including viral infections, can impact the risk of developing pancreatic cancer. We will combine this knowledge with an improved understanding of the interplay with genetics to inform clinical management strategies for early recognition and diagnosis that will increase treatment opportunities to improve survivorship. </t>
  </si>
  <si>
    <t>Dr Jie-Bin Lew</t>
  </si>
  <si>
    <t>0000-0003-2837-3565</t>
  </si>
  <si>
    <t>Dr Jie-Bin Lew | Prof Karen Canfell | Assoc Prof Carolyn Nickson | Dr Peter Sarich | Dr Joachim Worthington | Assoc Prof Michael Caruana | Dr Sibel Saya | Dr Emily He | Prof Gregory Mann | Prof Rachel Neale</t>
  </si>
  <si>
    <t>STRIVE-EOC: Strategic Targeting of Resources and InterVentions for Early-Onset Cancers</t>
  </si>
  <si>
    <t>HEALTH SCIENCES | Health services and systems | Health systems_x000D_
HEALTH SCIENCES | Epidemiology | Epidemiological modelling</t>
  </si>
  <si>
    <t>early cancer | cancer prevention | health economics | epidemiology | translational research</t>
  </si>
  <si>
    <t>Early-onset cancers (EOCs) are rising rapidly in Australians under 50, threatening decades of progress in cancer control. The STRIVE-EOC project will identify and test the most effective, affordable, and fair interventions for bowel, breast, pancreatic, and liver cancers. Using world-leading simulation modelling, real-world data, and stakeholder input, it will deliver an interactive dashboard, national roadmap, and practical programs to save lives and reduce cancer burden.</t>
  </si>
  <si>
    <t>Prof Bamini Gopinath</t>
  </si>
  <si>
    <t>0000-0003-3573-359X</t>
  </si>
  <si>
    <t>Prof Bamini Gopinath | Prof Jeffrey Braithwaite | Dr Jaime Leigh | Prof Payal Mukherjee | Prof Catherine McMahon | Prof Neil Merrett | Dr Barbra Timmer | Assoc Prof Kompal Sinha | Assoc Prof Melanie Ferguson | Dr Samantha Spanos</t>
  </si>
  <si>
    <t>Partnership Projects</t>
  </si>
  <si>
    <t>National Living Guidelines for Cochlear Implantation: Setting the Standard for Adult Hearing Care</t>
  </si>
  <si>
    <t>Macquarie University</t>
  </si>
  <si>
    <t>https://ror.org/01sf06y89</t>
  </si>
  <si>
    <t>The Royal Victorian Eye &amp; Ear Hospital | Macquarie University</t>
  </si>
  <si>
    <t>HEALTH SCIENCES | Health services and systems | Implementation science and evaluation_x000D_
HEALTH SCIENCES | Allied health and rehabilitation science | Audiology_x000D_
HEALTH SCIENCES | Health services and systems | Health management</t>
  </si>
  <si>
    <t>clinical practice guidelines | cochlear implant | implementation | evidence-based health care | hearing loss</t>
  </si>
  <si>
    <t>Hearing loss is one of the biggest risk factors for a dementia diagnosis. Yet, less than 40% receive timely treatment, and cochlear implants remain underutilised among adults. The ANZ Hearing Health Collaborative adapted Global Living Guidelines for Cochlear Implantation in adults to Australia. This project will implement these guidelines by identifying barriers, co-designing strategies and measuring impact and thus, closing the gap in access, reducing dementia risk, and ensuring healthy ageing.</t>
  </si>
  <si>
    <t>Prof Martha Hickey</t>
  </si>
  <si>
    <t>0000-0002-3941-082X</t>
  </si>
  <si>
    <t>Prof Martha Hickey | Assoc Prof Michelle Peate | Ines Rio | Prof Nicole Rankin | Prof Kirsten McCaffery | Christina Jang | Prof Jenny Doust | Assoc Prof Sabine Braat | Dr Sarah Lensen | Ms Felicity Brazil</t>
  </si>
  <si>
    <t>Supporting informed choice: Menopausal Hormone Therapy Decision Aid</t>
  </si>
  <si>
    <t>University of Sydney | University of Melbourne | Cochrane Gynaecology and Fertility</t>
  </si>
  <si>
    <t>HEALTH SCIENCES | Health services and systems | Implementation science and evaluation</t>
  </si>
  <si>
    <t>menopause | clinical decision making | hormone replacement therapy (hrt) | women's health | gynaecology</t>
  </si>
  <si>
    <t>We will develop and test a trusted online decision aid to help women make informed choices about Menopausal Hormone Therapy (MHT). The tool will provide clear, evidence-based information about benefits and risks, and support shared decision-making with healthcare providers. Co-designed with women and clinicians, it will improve access to consistent, high-quality menopause care and reduce confusion caused by misinformation.</t>
  </si>
  <si>
    <t>Prof Valsamma Eapen</t>
  </si>
  <si>
    <t>0000-0001-6296-8306</t>
  </si>
  <si>
    <t>Prof Valsamma Eapen | Prof Robyn Richmond | Prof Donna Hartz | Prof Kathleen Peters | Asst Prof Marjan Khajehei | Dr Blessing Akombi-Inyang | Assoc Prof Jane Kohlhoff | Assoc Prof Kompal Sinha | Dr Patricia Cullen | Prof Nicholas Zwar</t>
  </si>
  <si>
    <t>The Resilience for Women Study: Implementing an innovative intervention of integrated care to reduce domestic and family violence among refugee and migrant women</t>
  </si>
  <si>
    <t>University of New South Wales</t>
  </si>
  <si>
    <t>https://ror.org/03r8z3t63</t>
  </si>
  <si>
    <t>Bond University | Western Sydney University | Macquarie University | University of New South Wales</t>
  </si>
  <si>
    <t>HEALTH SCIENCES | Health services and systems | Health and community services_x000D_
HEALTH SCIENCES | Health services and systems | Health counselling _x000D_
HEALTH SCIENCES | Health services and systems | Implementation science and evaluation</t>
  </si>
  <si>
    <t>domestic violence | resilience | migrant health | health services research | community intervention study</t>
  </si>
  <si>
    <t>The Resilience for Women (R4W) study aims to examine implementation, impact and cost-effectiveness of the co-designed R4W Enhanced Intervention in mitigating domestic and family violence impact among refugee and migrant women compared to Standard Care; and the effectiveness of collaborating health and social services in reducing DFV. Expected outcomes are improved general and mental health (resilience), increased understanding and financial empowerment, increased success in integrating services.</t>
  </si>
  <si>
    <t>Prof Jed Duff</t>
  </si>
  <si>
    <t>0000-0003-1427-0303</t>
  </si>
  <si>
    <t>Prof Jed Duff | Dr Hui (Grace) Xu | Assoc Prof Andrew Staib | Assoc Prof Peter Jones | Prof Louise Cullen | Prof Evonne Miller | Dr Nina Meloncelli | Prof Samantha Keogh | Assoc Prof Nicole White | Dr Hannah Carter</t>
  </si>
  <si>
    <t>Implementing the SAFEST Framework to Improve Hospital Patient Flow and Reduce Access Block</t>
  </si>
  <si>
    <t>Queensland University of Technology</t>
  </si>
  <si>
    <t>https://ror.org/03pnv4752</t>
  </si>
  <si>
    <t>Clinical Excellence Queensland | Queensland University of Technology | Metro North Hospital and Health Service</t>
  </si>
  <si>
    <t>HEALTH SCIENCES | Health services and systems | Health systems_x000D_
HEALTH SCIENCES | Health services and systems | Implementation science and evaluation</t>
  </si>
  <si>
    <t>access to health care | emergency medical service | patient admission | implementation | capacity building</t>
  </si>
  <si>
    <t>Access block in hospitals delays patient care, leading to overcrowded emergency departments and poorer health outcomes. This project will utilise the SAFEST Framework, an evidence-based approach, combined with specialised training for healthcare teams, to improve hospital patient flow. It aims to reduce delays, enhance the quality of care, and build health professionals' skills in applying evidence to practice.</t>
  </si>
  <si>
    <t>Dr Anna Price</t>
  </si>
  <si>
    <t>0000-0002-8117-8059</t>
  </si>
  <si>
    <t>Dr Anna Price | Prof Lynn Kemp | Prof Sharon Goldfeld | Dr Anna Grobler | Prof Lisa Gold</t>
  </si>
  <si>
    <t>Healthier Wealthier Families (HWF): A pragmatic trial to reduce financial hardship and improve caregiver mental health through integrated Child and Family Health Services</t>
  </si>
  <si>
    <t>Murdoch Children's Research Institute</t>
  </si>
  <si>
    <t>https://ror.org/048fyec77</t>
  </si>
  <si>
    <t>Deakin University | Murdoch Children's Research Institute | Western Sydney University</t>
  </si>
  <si>
    <t>HEALTH SCIENCES | Public health | Social determinants of health_x000D_
HEALTH SCIENCES | Public health | Community child health _x000D_
HEALTH SCIENCES | Public health | Health equity</t>
  </si>
  <si>
    <t>social determinants | prevention | community child health | health services research | randomised trial</t>
  </si>
  <si>
    <t xml:space="preserve"> Healthier Wealthier Families (HWF) is a partnership between the Australian Research Alliance of Children and Youth, UnitingCare Queensland and academia, that aims to reduce financial hardship and improve the mental health of caregivers with young children. Through the first randomised trial of its kind, HWF will connect universal Child and Family Health Services with financial wellbeing services in Queensland, and evaluate the benefits and costs, and opportunities for scaling nationally.  </t>
  </si>
  <si>
    <t>Prof Carol Maher</t>
  </si>
  <si>
    <t>0000-0002-8676-0224</t>
  </si>
  <si>
    <t>Prof Carol Maher | Prof Dorothea Dumuid | Dr Kimberley Szeto | Dr Alice Bourke | Assoc Prof Rachel Milte | Assoc Prof Toby Gilbert | Assoc Prof John Arnold | Dr Samuel Gluck | Dr Ty Ferguson | Dr Xiang Loh</t>
  </si>
  <si>
    <t>What gets measured gets managed: Implementing mobility monitoring in hospitals to drive recovery</t>
  </si>
  <si>
    <t>HEALTH SCIENCES | Health services and systems | Digital health_x000D_
HEALTH SCIENCES | Health services and systems | Implementation science and evaluation</t>
  </si>
  <si>
    <t>physical activity | hospitalisation | implementation | health services research | functional decline</t>
  </si>
  <si>
    <t>Researchers and clinicians are working together to tackle a major challenge in hospitals: helping patients move more and recover faster. Building on successful pilot work, this first-time large-scale trial will implement wearable activity trackers into routine care in the Northern Adelaide Local Health Network. By making activity a vital sign, the project aims to improve recovery, reduce complications, and deliver more effective, cost-effective care.</t>
  </si>
  <si>
    <t>Prof James Sharman</t>
  </si>
  <si>
    <t>0000-0003-2792-0811</t>
  </si>
  <si>
    <t>Prof James Sharman | Prof Aletta Schutte | Prof Mark Nelson | Prof Seana Gall | Prof Markus Schlaich | Prof Verity Cleland | Dr Julie Campbell | Prof Janette Radford | Dr Kim Jose</t>
  </si>
  <si>
    <t>Implementing improved blood pressure measurement in general practice</t>
  </si>
  <si>
    <t>University of Tasmania</t>
  </si>
  <si>
    <t>TAS</t>
  </si>
  <si>
    <t>https://ror.org/01nfmeh72</t>
  </si>
  <si>
    <t>HEALTH SCIENCES | Health services and systems | General practice_x000D_
HEALTH SCIENCES | Health services and systems | Health systems</t>
  </si>
  <si>
    <t>hypertension | anti-hypertensive therapy | general practice | control of blood pressure | implementation</t>
  </si>
  <si>
    <t>Accurate blood pressure (BP) is “one of the most important measurements in clinical medicine” but is not routinely achieved and this leads to adverse outcomes for patients. This project will implement and test the effectiveness of a system to improve BP measurement in general practice that has been co-designed by GPs and other end-users. Ultimately, the project aims to provide a high quality system of care resulting in health cost savings and improved cardiovascular outcomes for patients.</t>
  </si>
  <si>
    <t>Dr Ellie Brown</t>
  </si>
  <si>
    <t>0000-0002-1645-5443</t>
  </si>
  <si>
    <t>Dr Ellie Brown | Assoc Prof Kate Filia | Assoc Prof Alyssa Milton | Assoc Prof Caroline Gao | Dr Isabel Zbukvic | Prof Patrick McGorry | Mr Matthew Hamilton | Prof Jackie Curtis | Dr Justin Chapman | Assoc Prof Yael Perry</t>
  </si>
  <si>
    <t>Youth Specialist mental health care: ‘Getting It Right’ through a learning health system founded on a national partnership of co-design, research and implementation science</t>
  </si>
  <si>
    <t>University of Sydney | University of Melbourne | Monash University | The Kids Research Institute Australia | Griffith University</t>
  </si>
  <si>
    <t>HEALTH SCIENCES | Health services and systems | Mental health services</t>
  </si>
  <si>
    <t>mental health services | health services research | youth | evidence-based health care | adolescent health</t>
  </si>
  <si>
    <t>Youth mental health services in Australia are stretched and often don’t meet the needs of young people with complex issues. Many fall into the “missing middle” — too unwell for basic care, but not eligible for specialist help. A new national service model is being funded to fix this. This project will evaluate how the new model is rolled out, making sure it works in the real world and helps create better, more flexible care for young people across the country.</t>
  </si>
  <si>
    <t>Prof Jamie Craig</t>
  </si>
  <si>
    <t>0000-0001-9955-9696</t>
  </si>
  <si>
    <t>Prof Jamie Craig | Dr Emmanuelle Souzeau | Assoc Prof Aideen McInerney-Leo | Prof Alex Hewitt | Assoc Prof Nicole Carnt | Prof Stuart Macgregor | Prof Billie Bonevski | Dr Sinead O'Connell | Assoc Prof Owen Siggs | Prof Stuart Graham</t>
  </si>
  <si>
    <t>New Targeted Glaucoma Screening Program for High Risk Individuals</t>
  </si>
  <si>
    <t>Flinders University | The Council of the Queensland Institute of Medical Research | The University of Queensland | The Garvan Institute of Medical Research | Macquarie University | University of New South Wales | University of Tasmania</t>
  </si>
  <si>
    <t>BIOLOGICAL SCIENCES | Genetics | Genomics_x000D_
BIOMEDICAL AND CLINICAL SCIENCES | Ophthalmology and optometry | Ophthalmology</t>
  </si>
  <si>
    <t>polygenic diseases | glaucoma | early prevention | vision | genetics</t>
  </si>
  <si>
    <t>Glaucoma is the leading cause of irreversible blindness and runs strongly in families. We have partnered with industry to develop an accredited polygenic risk test, which effectively identifies people at the highest risk for glaucoma. We will implement a targeted program to identify and screen individuals with a family history of glaucoma - a known risk factor - before vision is lost. We will address barriers to implementation through education, resources, and develop clinical guidelines.</t>
  </si>
  <si>
    <t>Assoc Prof Anita D'Aprano</t>
  </si>
  <si>
    <t>0000-0001-6231-5305</t>
  </si>
  <si>
    <t>Assoc Prof Anita D'Aprano | Dr Karyn Ferguson | Prof Sandra Eades | Prof Sharon Goldfeld | Prof Helen Skouteris | Prof Catherine Chamberlain | Prof Harriet Hiscock | Prof Jane Page | Gretchen Young | Dr Suzanne Long</t>
  </si>
  <si>
    <t>Growing Up Strong: Evaluation of the Expanded ASQ-TRAK Training and Support Model for Aboriginal and Torres Strait Islander Children</t>
  </si>
  <si>
    <t>INDIGENOUS STUDIES | Aboriginal and Torres Strait Islander health and wellbeing | Aboriginal and Torres Strait Islander lifecourse_x000D_
HEALTH SCIENCES | Health services and systems | Family care</t>
  </si>
  <si>
    <t>aboriginal child | child development | population screening | health systems | primary care</t>
  </si>
  <si>
    <t xml:space="preserve">This project evaluates a new training model to increase staff providing culturally appropriate developmental screening for Indigenous children, using ASQ-TRAK. We will examine if this model effectively trains staff, can be implemented widely, and improves developmental care.  If successful, it transforms nationwide delivery of developmental screening. More Indigenous children will receive ASQ-TRAK screening and timely access to support services, helping them reach their full potential.  </t>
  </si>
  <si>
    <t>Division code</t>
  </si>
  <si>
    <t>Division</t>
  </si>
  <si>
    <t>Group code</t>
  </si>
  <si>
    <t>Group</t>
  </si>
  <si>
    <t>Field code</t>
  </si>
  <si>
    <t>Field</t>
  </si>
  <si>
    <t>BIOMEDICAL AND CLINICAL SCIENCES</t>
  </si>
  <si>
    <t>Medical microbiology</t>
  </si>
  <si>
    <t xml:space="preserve">Medical virology </t>
  </si>
  <si>
    <t>Medical biotechnology</t>
  </si>
  <si>
    <t>Nanomedicine</t>
  </si>
  <si>
    <t>ENVIRONMENTAL SCIENCES</t>
  </si>
  <si>
    <t>Climate change impacts and adaptation</t>
  </si>
  <si>
    <t>Ecological impacts of climate change and ecological adaptation</t>
  </si>
  <si>
    <t>HEALTH SCIENCES</t>
  </si>
  <si>
    <t>Health services and systems</t>
  </si>
  <si>
    <t>Health and community services</t>
  </si>
  <si>
    <t>Public health</t>
  </si>
  <si>
    <t>Health equity</t>
  </si>
  <si>
    <t>INDIGENOUS STUDIES</t>
  </si>
  <si>
    <t>Aboriginal and Torres Strait Islander health and wellbeing</t>
  </si>
  <si>
    <t>Aboriginal and Torres Strait Islander public health and wellbeing</t>
  </si>
  <si>
    <t>Aboriginal and Torres Strait Islander sciences</t>
  </si>
  <si>
    <t>Aboriginal and Torres Strait Islander innovation</t>
  </si>
  <si>
    <t>Nursing</t>
  </si>
  <si>
    <t>Nursing workforce</t>
  </si>
  <si>
    <t>Community and primary care</t>
  </si>
  <si>
    <t>Multimorbidity</t>
  </si>
  <si>
    <t>Aboriginal and Torres Strait Islander mothers and babies health and wellbeing</t>
  </si>
  <si>
    <t>Health management</t>
  </si>
  <si>
    <t>Preventative health care</t>
  </si>
  <si>
    <t>Clinical sciences</t>
  </si>
  <si>
    <t xml:space="preserve">Nephrology and urology </t>
  </si>
  <si>
    <t>Clinical sciences not elsewhere classified</t>
  </si>
  <si>
    <t>Health systems</t>
  </si>
  <si>
    <t>Implementation science and evaluation</t>
  </si>
  <si>
    <t>Primary health care</t>
  </si>
  <si>
    <t>Oncology and carcinogenesis</t>
  </si>
  <si>
    <t>Cancer diagnosis</t>
  </si>
  <si>
    <t>Cancer genetics</t>
  </si>
  <si>
    <t>Haematological tumours</t>
  </si>
  <si>
    <t>Allied health and rehabilitation science</t>
  </si>
  <si>
    <t>Rehabilitation</t>
  </si>
  <si>
    <t>Gastroenterology and hepatology</t>
  </si>
  <si>
    <t>MATHEMATICAL SCIENCES</t>
  </si>
  <si>
    <t>Statistics</t>
  </si>
  <si>
    <t>Biostatistics</t>
  </si>
  <si>
    <t>Epidemiology</t>
  </si>
  <si>
    <t>Epidemiology not elsewhere classified</t>
  </si>
  <si>
    <t>Cancer cell biology</t>
  </si>
  <si>
    <t>Epidemiological modelling</t>
  </si>
  <si>
    <t>Audiology</t>
  </si>
  <si>
    <t xml:space="preserve">Health counselling </t>
  </si>
  <si>
    <t xml:space="preserve">Community child health </t>
  </si>
  <si>
    <t>Social determinants of health</t>
  </si>
  <si>
    <t>Digital health</t>
  </si>
  <si>
    <t>General practice</t>
  </si>
  <si>
    <t>Mental health services</t>
  </si>
  <si>
    <t>BIOLOGICAL SCIENCES</t>
  </si>
  <si>
    <t>Genetics</t>
  </si>
  <si>
    <t>Genomics</t>
  </si>
  <si>
    <t>Ophthalmology and optometry</t>
  </si>
  <si>
    <t>Ophthalmology</t>
  </si>
  <si>
    <t>Aboriginal and Torres Strait Islander lifecourse</t>
  </si>
  <si>
    <t>Family care</t>
  </si>
  <si>
    <t>Chief Investigator Role</t>
  </si>
  <si>
    <t>Chief Investigator Name</t>
  </si>
  <si>
    <t>ORCID ID</t>
  </si>
  <si>
    <t>Chief Investigator A</t>
  </si>
  <si>
    <t>Chief Investigator B</t>
  </si>
  <si>
    <t>Dr Makutiro Masavuli</t>
  </si>
  <si>
    <t>0000-0001-7287-6595</t>
  </si>
  <si>
    <t>Chief Investigator C</t>
  </si>
  <si>
    <t>Prof Jens Bukh</t>
  </si>
  <si>
    <t>Mr Glenn Miller</t>
  </si>
  <si>
    <t>Prof Lisa Wood</t>
  </si>
  <si>
    <t>0000-0002-9196-8847</t>
  </si>
  <si>
    <t>Chief Investigator D</t>
  </si>
  <si>
    <t>Ms Nuala Fogarty</t>
  </si>
  <si>
    <t>Chief Investigator E</t>
  </si>
  <si>
    <t>Sarah Carter</t>
  </si>
  <si>
    <t>Chief Investigator F</t>
  </si>
  <si>
    <t>Jennifer Vanos</t>
  </si>
  <si>
    <t>Chief Investigator G</t>
  </si>
  <si>
    <t>Dr Jem Cheng</t>
  </si>
  <si>
    <t>Chief Investigator H</t>
  </si>
  <si>
    <t>Mr Matthew Larkin</t>
  </si>
  <si>
    <t>Chief Investigator I</t>
  </si>
  <si>
    <t>Jon Swain</t>
  </si>
  <si>
    <t>Chief Investigator J</t>
  </si>
  <si>
    <t>Mr Alejandro Vasquez-Hernandez</t>
  </si>
  <si>
    <t>0000-0001-7111-3027</t>
  </si>
  <si>
    <t>Prof Catherine Chamberlain</t>
  </si>
  <si>
    <t>0000-0003-3446-0227</t>
  </si>
  <si>
    <t>Prof Sandra Eades</t>
  </si>
  <si>
    <t>0000-0001-8629-3390</t>
  </si>
  <si>
    <t>Prof Sean Taylor</t>
  </si>
  <si>
    <t>0000-0002-8731-7697</t>
  </si>
  <si>
    <t>Dr Kristen Smith</t>
  </si>
  <si>
    <t>0000-0002-0346-2820</t>
  </si>
  <si>
    <t>Prof Rhonda Marriott</t>
  </si>
  <si>
    <t>0000-0002-6037-2565</t>
  </si>
  <si>
    <t>Dr Jacynta Krakouer</t>
  </si>
  <si>
    <t>0000-0002-7550-8007</t>
  </si>
  <si>
    <t>Dr Kimberley Jones</t>
  </si>
  <si>
    <t>0000-0002-6695-5470</t>
  </si>
  <si>
    <t>Dr Amalia Karahalios</t>
  </si>
  <si>
    <t>0000-0002-7497-1681</t>
  </si>
  <si>
    <t>Dr Andrea Clarke</t>
  </si>
  <si>
    <t>0000-0001-5627-9379</t>
  </si>
  <si>
    <t>Assoc Prof Jessica Biles</t>
  </si>
  <si>
    <t>0000-0002-0107-7435</t>
  </si>
  <si>
    <t>Dr Shanna Fealy</t>
  </si>
  <si>
    <t>0000-0003-4480-605X</t>
  </si>
  <si>
    <t>Prof Rhonda Wilson</t>
  </si>
  <si>
    <t>0000-0001-9252-2321</t>
  </si>
  <si>
    <t>Assoc Prof Brett Biles</t>
  </si>
  <si>
    <t>0000-0001-8635-9855</t>
  </si>
  <si>
    <t>Dr Oliver Higgins</t>
  </si>
  <si>
    <t>Mr Troy Pietsch</t>
  </si>
  <si>
    <t>Dr Rashidul Alam Mahumud</t>
  </si>
  <si>
    <t>0000-0001-9788-1868</t>
  </si>
  <si>
    <t>Mr Luke Marks</t>
  </si>
  <si>
    <t>Assoc Prof Peter Delobelle</t>
  </si>
  <si>
    <t>Josephine Birungi</t>
  </si>
  <si>
    <t>Prof Brian Oldenburg</t>
  </si>
  <si>
    <t>0000-0002-7712-5413</t>
  </si>
  <si>
    <t>Emer Prof Naomi Levitt</t>
  </si>
  <si>
    <t>Moffat Nyirenda</t>
  </si>
  <si>
    <t>Prof Lara Fairall</t>
  </si>
  <si>
    <t>Mr Mathias Akugizibwe</t>
  </si>
  <si>
    <t>Dr Darcelle Schouw</t>
  </si>
  <si>
    <t>Dr Levicatus Mugenyi</t>
  </si>
  <si>
    <t>Dr Nicole Ryan</t>
  </si>
  <si>
    <t>Mrs Rebecca Hyland</t>
  </si>
  <si>
    <t>Assoc Prof Elizabeth Cameron</t>
  </si>
  <si>
    <t>0000-0002-4455-0288</t>
  </si>
  <si>
    <t>Prof Christopher Oldmeadow</t>
  </si>
  <si>
    <t>Ms Kym Yuke</t>
  </si>
  <si>
    <t>Dr Gina La Hera Fuentes</t>
  </si>
  <si>
    <t>0000-0002-6235-5582</t>
  </si>
  <si>
    <t>Mr David Meharg</t>
  </si>
  <si>
    <t>0000-0003-1231-5854</t>
  </si>
  <si>
    <t>Mrs Susan Beetson</t>
  </si>
  <si>
    <t>0000-0002-2096-7003</t>
  </si>
  <si>
    <t>Prof Vivekanand Jha</t>
  </si>
  <si>
    <t>0000-0002-8015-9470</t>
  </si>
  <si>
    <t>Prof David Wheeler</t>
  </si>
  <si>
    <t>Assoc Prof Ingrid Hickman</t>
  </si>
  <si>
    <t>0000-0003-3205-9165</t>
  </si>
  <si>
    <t>Dr Nicole Scholes-Robertson</t>
  </si>
  <si>
    <t>0000-0001-8260-0453</t>
  </si>
  <si>
    <t>Prof Allison Jaure</t>
  </si>
  <si>
    <t>Prof Talerngsak Kanjanabuch</t>
  </si>
  <si>
    <t>0000-0002-2996-8934</t>
  </si>
  <si>
    <t>Prof David Johnson</t>
  </si>
  <si>
    <t>0000-0001-5491-3460</t>
  </si>
  <si>
    <t>Dr Yogeshni Chandra</t>
  </si>
  <si>
    <t>Dr Tae Won Yi</t>
  </si>
  <si>
    <t>0000-0003-3350-1170</t>
  </si>
  <si>
    <t>Dr Neha Faruqui</t>
  </si>
  <si>
    <t>Assoc Prof Giap Vu Van</t>
  </si>
  <si>
    <t>Prof Gregory Fox</t>
  </si>
  <si>
    <t>0000-0002-4085-1411</t>
  </si>
  <si>
    <t>Assoc Prof Folarin Oluseye (Seye) Abimbola</t>
  </si>
  <si>
    <t>0000-0003-1294-3850</t>
  </si>
  <si>
    <t>Prof Krishna Rao</t>
  </si>
  <si>
    <t>Mrs Ngoc Yen Pham</t>
  </si>
  <si>
    <t>Prof Alexandra Martiniuk</t>
  </si>
  <si>
    <t>0000-0003-1368-8206</t>
  </si>
  <si>
    <t>Assoc Prof Joanna Moullin</t>
  </si>
  <si>
    <t>0000-0002-4103-7569</t>
  </si>
  <si>
    <t>Dr Sharmani Barnard</t>
  </si>
  <si>
    <t>0000-0001-7582-5558</t>
  </si>
  <si>
    <t>Prof Christopher Reid</t>
  </si>
  <si>
    <t>0000-0001-9173-3944</t>
  </si>
  <si>
    <t>Merridy Grant</t>
  </si>
  <si>
    <t>Prof Mark Jenkins</t>
  </si>
  <si>
    <t>0000-0002-8964-6160</t>
  </si>
  <si>
    <t>Dr Lochlan Fennell</t>
  </si>
  <si>
    <t>0000-0003-3214-3527</t>
  </si>
  <si>
    <t>Dr Natalie Diepenhorst</t>
  </si>
  <si>
    <t>0000-0001-5875-7207</t>
  </si>
  <si>
    <t>Dr Peter Georgeson</t>
  </si>
  <si>
    <t>0000-0002-5096-4735</t>
  </si>
  <si>
    <t>Assoc Prof Bradley Clarke</t>
  </si>
  <si>
    <t>0000-0002-4559-9585</t>
  </si>
  <si>
    <t>Dr Driss Ait Ouakrim</t>
  </si>
  <si>
    <t>Assoc Prof Lisa Mielke</t>
  </si>
  <si>
    <t>0000-0002-9522-9320</t>
  </si>
  <si>
    <t>Dr Danielle Ingle</t>
  </si>
  <si>
    <t>0000-0003-0707-6537</t>
  </si>
  <si>
    <t>Ms Julie McDonald</t>
  </si>
  <si>
    <t>Dr Colm Keane</t>
  </si>
  <si>
    <t>0000-0002-9009-9934</t>
  </si>
  <si>
    <t>Assoc Prof Andrea Henden</t>
  </si>
  <si>
    <t>0000-0003-2261-169X</t>
  </si>
  <si>
    <t>Dr Ashley Bigaran</t>
  </si>
  <si>
    <t>0000-0001-6200-9244</t>
  </si>
  <si>
    <t>Assoc Prof Gareth Gregory</t>
  </si>
  <si>
    <t>0000-0002-4170-0682</t>
  </si>
  <si>
    <t>Prof Andrew Scott</t>
  </si>
  <si>
    <t>Prof Claudia Rutherford</t>
  </si>
  <si>
    <t>0000-0002-4637-4572</t>
  </si>
  <si>
    <t>Prof Zoe McQuilten</t>
  </si>
  <si>
    <t>Prof Leonid Churilov</t>
  </si>
  <si>
    <t>Paul Cortissos</t>
  </si>
  <si>
    <t>Prof Sandra Hayes</t>
  </si>
  <si>
    <t>0000-0002-7005-5184</t>
  </si>
  <si>
    <t>Prof Louisa Collins</t>
  </si>
  <si>
    <t>0000-0002-3159-4249</t>
  </si>
  <si>
    <t>Assoc Prof Sjaan Gomersall</t>
  </si>
  <si>
    <t>Prof Robert Ware</t>
  </si>
  <si>
    <t>Dr Janine Porter-Steele</t>
  </si>
  <si>
    <t>0000-0002-3882-4641</t>
  </si>
  <si>
    <t>Dr Sarah Balaam</t>
  </si>
  <si>
    <t>0000-0002-8412-3969</t>
  </si>
  <si>
    <t>Dr Melanie Plinsinga</t>
  </si>
  <si>
    <t>0000-0001-8902-7434</t>
  </si>
  <si>
    <t>Dr Vivian Chiu</t>
  </si>
  <si>
    <t>0000-0002-8729-3330</t>
  </si>
  <si>
    <t>Dr Elizabeth Johnston</t>
  </si>
  <si>
    <t>0000-0002-9486-5704</t>
  </si>
  <si>
    <t>Prof Graeme Young</t>
  </si>
  <si>
    <t>0000-0001-9458-8383</t>
  </si>
  <si>
    <t>Dr Renee Smith</t>
  </si>
  <si>
    <t>Prof Manon CW Spaander</t>
  </si>
  <si>
    <t>Prof Richard Reed</t>
  </si>
  <si>
    <t>0000-0002-5115-4726</t>
  </si>
  <si>
    <t>Prof Lisa Beatty</t>
  </si>
  <si>
    <t>0000-0001-8847-8452</t>
  </si>
  <si>
    <t>Prof David Watson</t>
  </si>
  <si>
    <t>Dr Charles Cock</t>
  </si>
  <si>
    <t>Dr Muktar Ahmed</t>
  </si>
  <si>
    <t>0000-0002-9524-7027</t>
  </si>
  <si>
    <t>Dr Molla Wassie</t>
  </si>
  <si>
    <t>0000-0002-3565-2397</t>
  </si>
  <si>
    <t>Prof Melissa Southey</t>
  </si>
  <si>
    <t>Dr Zhoufeng Ye</t>
  </si>
  <si>
    <t>0000-0002-0884-4246</t>
  </si>
  <si>
    <t>Prof Loic Yengo</t>
  </si>
  <si>
    <t>0000-0002-4272-9305</t>
  </si>
  <si>
    <t>Dr Jennifer Perret</t>
  </si>
  <si>
    <t>Dr Pouya Faridi</t>
  </si>
  <si>
    <t>0000-0002-2712-3356</t>
  </si>
  <si>
    <t>Dr Pierre-Antoine Dugue</t>
  </si>
  <si>
    <t>0000-0003-2736-3023</t>
  </si>
  <si>
    <t>Assoc Prof Agus Salim</t>
  </si>
  <si>
    <t>0000-0003-3999-7701</t>
  </si>
  <si>
    <t>Assoc Prof Robert MacInnis</t>
  </si>
  <si>
    <t>0000-0002-1627-5047</t>
  </si>
  <si>
    <t>Dr Mary Beth Terry</t>
  </si>
  <si>
    <t>Dr Belinda Lee</t>
  </si>
  <si>
    <t>0000-0002-0947-9834</t>
  </si>
  <si>
    <t>Prof Peter Gibbs</t>
  </si>
  <si>
    <t>Prof Sean Grimmond</t>
  </si>
  <si>
    <t>0000-0002-8102-7998</t>
  </si>
  <si>
    <t>Dr HUE MAI LA</t>
  </si>
  <si>
    <t>Dr Raphaël Peiffer</t>
  </si>
  <si>
    <t>Prof Gordon Smyth</t>
  </si>
  <si>
    <t>Dr Mengbo Li</t>
  </si>
  <si>
    <t>0000-0002-9666-5810</t>
  </si>
  <si>
    <t>Dr Marcel Doerflinger</t>
  </si>
  <si>
    <t>0000-0001-9159-3021</t>
  </si>
  <si>
    <t>Dr Ka Yee FUNG</t>
  </si>
  <si>
    <t>Prof Karen Canfell</t>
  </si>
  <si>
    <t>0000-0002-6443-6618</t>
  </si>
  <si>
    <t>Assoc Prof Carolyn Nickson</t>
  </si>
  <si>
    <t>0000-0001-5370-6590</t>
  </si>
  <si>
    <t>Dr Peter Sarich</t>
  </si>
  <si>
    <t>0000-0001-9596-6825</t>
  </si>
  <si>
    <t>Dr Joachim Worthington</t>
  </si>
  <si>
    <t>0000-0002-8830-0520</t>
  </si>
  <si>
    <t>Assoc Prof Michael Caruana</t>
  </si>
  <si>
    <t>0000-0002-5439-6552</t>
  </si>
  <si>
    <t>Dr Sibel Saya</t>
  </si>
  <si>
    <t>0000-0002-4796-6852</t>
  </si>
  <si>
    <t>Dr Emily He</t>
  </si>
  <si>
    <t>Prof Gregory Mann</t>
  </si>
  <si>
    <t>0000-0002-2508-9203</t>
  </si>
  <si>
    <t>Prof Rachel Neale</t>
  </si>
  <si>
    <t>Prof Jeffrey Braithwaite</t>
  </si>
  <si>
    <t>0000-0003-0296-4957</t>
  </si>
  <si>
    <t>Dr Jaime Leigh</t>
  </si>
  <si>
    <t>Prof Payal Mukherjee</t>
  </si>
  <si>
    <t>0000-0003-1095-1566</t>
  </si>
  <si>
    <t>Prof Catherine McMahon</t>
  </si>
  <si>
    <t>Prof Neil Merrett</t>
  </si>
  <si>
    <t>0000-0002-8370-0293</t>
  </si>
  <si>
    <t>Dr Barbra Timmer</t>
  </si>
  <si>
    <t>0000-0003-2753-3491</t>
  </si>
  <si>
    <t>Assoc Prof Kompal Sinha</t>
  </si>
  <si>
    <t>Assoc Prof Melanie Ferguson</t>
  </si>
  <si>
    <t>0000-0002-8096-869X</t>
  </si>
  <si>
    <t>Dr Samantha Spanos</t>
  </si>
  <si>
    <t>0000-0003-3734-3907</t>
  </si>
  <si>
    <t>Assoc Prof Michelle Peate</t>
  </si>
  <si>
    <t>0000-0003-2903-4688</t>
  </si>
  <si>
    <t>Ines Rio</t>
  </si>
  <si>
    <t>Prof Nicole Rankin</t>
  </si>
  <si>
    <t>0000-0002-0715-1405</t>
  </si>
  <si>
    <t>Prof Kirsten McCaffery</t>
  </si>
  <si>
    <t>0000-0003-2696-5006</t>
  </si>
  <si>
    <t>Christina Jang</t>
  </si>
  <si>
    <t>Prof Jenny Doust</t>
  </si>
  <si>
    <t>0000-0002-4024-9308</t>
  </si>
  <si>
    <t>Assoc Prof Sabine Braat</t>
  </si>
  <si>
    <t>0000-0003-1997-3999</t>
  </si>
  <si>
    <t>Dr Sarah Lensen</t>
  </si>
  <si>
    <t>0000-0002-1694-1142</t>
  </si>
  <si>
    <t>Ms Felicity Brazil</t>
  </si>
  <si>
    <t>Prof Robyn Richmond</t>
  </si>
  <si>
    <t>Prof Donna Hartz</t>
  </si>
  <si>
    <t>0000-0002-4964-2106</t>
  </si>
  <si>
    <t>Prof Kathleen Peters</t>
  </si>
  <si>
    <t>0000-0001-5299-2863</t>
  </si>
  <si>
    <t>Asst Prof Marjan Khajehei</t>
  </si>
  <si>
    <t>Dr Blessing Akombi-Inyang</t>
  </si>
  <si>
    <t>0000-0002-6410-4154</t>
  </si>
  <si>
    <t>Assoc Prof Jane Kohlhoff</t>
  </si>
  <si>
    <t>Dr Patricia Cullen</t>
  </si>
  <si>
    <t>0000-0003-4652-0936</t>
  </si>
  <si>
    <t>Prof Nicholas Zwar</t>
  </si>
  <si>
    <t>0000-0001-6462-9121</t>
  </si>
  <si>
    <t>Dr Hui (Grace) Xu</t>
  </si>
  <si>
    <t>0000-0002-3421-4176</t>
  </si>
  <si>
    <t>Assoc Prof Andrew Staib</t>
  </si>
  <si>
    <t>Assoc Prof Peter Jones</t>
  </si>
  <si>
    <t>0000-0003-1560-1186</t>
  </si>
  <si>
    <t>Prof Louise Cullen</t>
  </si>
  <si>
    <t>0000-0001-6611-8229</t>
  </si>
  <si>
    <t>Prof Evonne Miller</t>
  </si>
  <si>
    <t>Dr Nina Meloncelli</t>
  </si>
  <si>
    <t>0000-0002-8990-9709</t>
  </si>
  <si>
    <t>Prof Samantha Keogh</t>
  </si>
  <si>
    <t>0000-0002-2797-4388</t>
  </si>
  <si>
    <t>Assoc Prof Nicole White</t>
  </si>
  <si>
    <t>0000-0002-9292-0773</t>
  </si>
  <si>
    <t>Dr Hannah Carter</t>
  </si>
  <si>
    <t>0000-0002-0046-4126</t>
  </si>
  <si>
    <t>Prof Lynn Kemp</t>
  </si>
  <si>
    <t>0000-0002-0348-1837</t>
  </si>
  <si>
    <t>Prof Sharon Goldfeld</t>
  </si>
  <si>
    <t>0000-0001-6520-7094</t>
  </si>
  <si>
    <t>Dr Anna Grobler</t>
  </si>
  <si>
    <t>Prof Lisa Gold</t>
  </si>
  <si>
    <t>0000-0002-2733-900X</t>
  </si>
  <si>
    <t>Prof Dorothea Dumuid</t>
  </si>
  <si>
    <t>0000-0003-3057-0963</t>
  </si>
  <si>
    <t>Dr Kimberley Szeto</t>
  </si>
  <si>
    <t>0000-0001-9469-9139</t>
  </si>
  <si>
    <t>Dr Alice Bourke</t>
  </si>
  <si>
    <t>Assoc Prof Rachel Milte</t>
  </si>
  <si>
    <t>0000-0001-7533-6260</t>
  </si>
  <si>
    <t>Assoc Prof Toby Gilbert</t>
  </si>
  <si>
    <t>Assoc Prof John Arnold</t>
  </si>
  <si>
    <t>0000-0002-1158-8917</t>
  </si>
  <si>
    <t>Dr Samuel Gluck</t>
  </si>
  <si>
    <t>Dr Ty Ferguson</t>
  </si>
  <si>
    <t>Dr Xiang Loh</t>
  </si>
  <si>
    <t>Prof Aletta Schutte</t>
  </si>
  <si>
    <t>Prof Mark Nelson</t>
  </si>
  <si>
    <t>Prof Seana Gall</t>
  </si>
  <si>
    <t>Prof Markus Schlaich</t>
  </si>
  <si>
    <t>0000-0002-1765-0195</t>
  </si>
  <si>
    <t>Prof Verity Cleland</t>
  </si>
  <si>
    <t>0000-0001-8358-3237</t>
  </si>
  <si>
    <t>Dr Julie Campbell</t>
  </si>
  <si>
    <t>Prof Janette Radford</t>
  </si>
  <si>
    <t>0000-0002-5751-0488</t>
  </si>
  <si>
    <t>Dr Kim Jose</t>
  </si>
  <si>
    <t>0000-0002-9346-6429</t>
  </si>
  <si>
    <t>Assoc Prof Kate Filia</t>
  </si>
  <si>
    <t>0000-0001-6581-5890</t>
  </si>
  <si>
    <t>Assoc Prof Alyssa Milton</t>
  </si>
  <si>
    <t>0000-0002-4326-0123</t>
  </si>
  <si>
    <t>Assoc Prof Caroline Gao</t>
  </si>
  <si>
    <t>0000-0002-0987-2759</t>
  </si>
  <si>
    <t>Dr Isabel Zbukvic</t>
  </si>
  <si>
    <t>0000-0002-6816-1199</t>
  </si>
  <si>
    <t>Prof Patrick McGorry</t>
  </si>
  <si>
    <t>Mr Matthew Hamilton</t>
  </si>
  <si>
    <t>0000-0001-7407-9194</t>
  </si>
  <si>
    <t>Prof Jackie Curtis</t>
  </si>
  <si>
    <t>0000-0001-6884-0098</t>
  </si>
  <si>
    <t>Dr Justin Chapman</t>
  </si>
  <si>
    <t>0000-0002-2958-2783</t>
  </si>
  <si>
    <t>Assoc Prof Yael Perry</t>
  </si>
  <si>
    <t>0000-0002-7974-3434</t>
  </si>
  <si>
    <t>Dr Emmanuelle Souzeau</t>
  </si>
  <si>
    <t>Assoc Prof Aideen McInerney-Leo</t>
  </si>
  <si>
    <t>0000-0002-0059-5732</t>
  </si>
  <si>
    <t>Prof Alex Hewitt</t>
  </si>
  <si>
    <t>Assoc Prof Nicole Carnt</t>
  </si>
  <si>
    <t>0000-0002-5376-0885</t>
  </si>
  <si>
    <t>Prof Stuart Macgregor</t>
  </si>
  <si>
    <t>0000-0001-6731-8142</t>
  </si>
  <si>
    <t>Prof Billie Bonevski</t>
  </si>
  <si>
    <t>Dr Sinead O'Connell</t>
  </si>
  <si>
    <t>Assoc Prof Owen Siggs</t>
  </si>
  <si>
    <t>0000-0003-2840-4851</t>
  </si>
  <si>
    <t>Prof Stuart Graham</t>
  </si>
  <si>
    <t>0000-0001-7519-969X</t>
  </si>
  <si>
    <t>Dr Karyn Ferguson</t>
  </si>
  <si>
    <t>Prof Helen Skouteris</t>
  </si>
  <si>
    <t>Prof Harriet Hiscock</t>
  </si>
  <si>
    <t>0000-0003-3017-2770</t>
  </si>
  <si>
    <t>Prof Jane Page</t>
  </si>
  <si>
    <t>0000-0002-2310-4051</t>
  </si>
  <si>
    <t>Gretchen Young</t>
  </si>
  <si>
    <t>Dr Suzanne Long</t>
  </si>
  <si>
    <t>0000-0002-6043-6565</t>
  </si>
  <si>
    <t>Institution Role</t>
  </si>
  <si>
    <t>Institution Name</t>
  </si>
  <si>
    <t>Percentage of Research Effort</t>
  </si>
  <si>
    <t>Country</t>
  </si>
  <si>
    <t>ROR ID</t>
  </si>
  <si>
    <t>Participating Institution</t>
  </si>
  <si>
    <t>University of Copenhagen</t>
  </si>
  <si>
    <t>Overseas</t>
  </si>
  <si>
    <t>Denmark</t>
  </si>
  <si>
    <t>https://ror.org/035b05819</t>
  </si>
  <si>
    <t>The University of Notre Dame Australia</t>
  </si>
  <si>
    <t>https://ror.org/02stey378</t>
  </si>
  <si>
    <t>Ambulance Service NSW</t>
  </si>
  <si>
    <t>Health</t>
  </si>
  <si>
    <t>https://ror.org/04gqrt415</t>
  </si>
  <si>
    <t>RMIT University</t>
  </si>
  <si>
    <t>https://ror.org/04ttjf776</t>
  </si>
  <si>
    <t>University of Technology Sydney</t>
  </si>
  <si>
    <t>https://ror.org/03f0f6041</t>
  </si>
  <si>
    <t>Western NSW Local Health District</t>
  </si>
  <si>
    <t>https://ror.org/019y11h89</t>
  </si>
  <si>
    <t>Aboriginal Health Services</t>
  </si>
  <si>
    <t>Government</t>
  </si>
  <si>
    <t>MRC/UVRI Uganda Research Unit on AIDS</t>
  </si>
  <si>
    <t>Uganda</t>
  </si>
  <si>
    <t>University of Cape Town</t>
  </si>
  <si>
    <t>South Africa</t>
  </si>
  <si>
    <t>https://ror.org/03p74gp79</t>
  </si>
  <si>
    <t>Hunter Medical Research Institute</t>
  </si>
  <si>
    <t>https://ror.org/0020x6414</t>
  </si>
  <si>
    <t>The University of Newcastle</t>
  </si>
  <si>
    <t>https://ror.org/00eae9z71</t>
  </si>
  <si>
    <t>The George Institute for Global Health</t>
  </si>
  <si>
    <t>https://ror.org/023331s46</t>
  </si>
  <si>
    <t>Chulalongkorn University</t>
  </si>
  <si>
    <t>Thailand</t>
  </si>
  <si>
    <t>https://ror.org/028wp3y58</t>
  </si>
  <si>
    <t>Ministry of Health, Fiji</t>
  </si>
  <si>
    <t>Fiji</t>
  </si>
  <si>
    <t>https://ror.org/02r17me31</t>
  </si>
  <si>
    <t>National Kidney Foundation, Samoa</t>
  </si>
  <si>
    <t>Samoa</t>
  </si>
  <si>
    <t>Other</t>
  </si>
  <si>
    <t>All India Institute Of Medical Sciences</t>
  </si>
  <si>
    <t>India</t>
  </si>
  <si>
    <t>https://ror.org/02dwcqs71</t>
  </si>
  <si>
    <t>Bach Mai Hospital</t>
  </si>
  <si>
    <t>Vietnam</t>
  </si>
  <si>
    <t>The University of Sydney Vietnam Institute</t>
  </si>
  <si>
    <t>Johns Hopkins University</t>
  </si>
  <si>
    <t>United States of America</t>
  </si>
  <si>
    <t>https://ror.org/00za53h95</t>
  </si>
  <si>
    <t>Monash University</t>
  </si>
  <si>
    <t>https://ror.org/02bfwt286</t>
  </si>
  <si>
    <t>University of the Sunshine Coast</t>
  </si>
  <si>
    <t>https://ror.org/016gb9e15</t>
  </si>
  <si>
    <t>Olivia Newton-John Cancer Research Institute</t>
  </si>
  <si>
    <t>https://ror.org/04t908e09</t>
  </si>
  <si>
    <t>Austin Health</t>
  </si>
  <si>
    <t>https://ror.org/05dbj6g52</t>
  </si>
  <si>
    <t>The Council of the Queensland Institute of Medical Research</t>
  </si>
  <si>
    <t>https://ror.org/004y8wk30</t>
  </si>
  <si>
    <t>Cancer Council Queensland</t>
  </si>
  <si>
    <t>https://ror.org/03g5d6c96</t>
  </si>
  <si>
    <t>Wesley Research Institute</t>
  </si>
  <si>
    <t>https://ror.org/00pvy2x95</t>
  </si>
  <si>
    <t>Flinders Medical Centre</t>
  </si>
  <si>
    <t>https://ror.org/020aczd56</t>
  </si>
  <si>
    <t>Noarlunga Hospital</t>
  </si>
  <si>
    <t>Port Lincoln Health Service</t>
  </si>
  <si>
    <t>Queen Elizabeth Hospital SA</t>
  </si>
  <si>
    <t>https://ror.org/00x362k69</t>
  </si>
  <si>
    <t>Riverland General Hospital</t>
  </si>
  <si>
    <t>Royal Adelaide Hospital</t>
  </si>
  <si>
    <t>https://ror.org/00carf720</t>
  </si>
  <si>
    <t>Adelaide University</t>
  </si>
  <si>
    <t>https://ror.org/028g18b61</t>
  </si>
  <si>
    <t>Dana-Farber Cancer Institute</t>
  </si>
  <si>
    <t>https://ror.org/02jzgtq86</t>
  </si>
  <si>
    <t>Erasmus University Medical Center</t>
  </si>
  <si>
    <t>Netherlands</t>
  </si>
  <si>
    <t>https://ror.org/018906e22</t>
  </si>
  <si>
    <t>Cancer Council Victoria</t>
  </si>
  <si>
    <t>https://ror.org/023m51b03</t>
  </si>
  <si>
    <t>The Royal Victorian Eye &amp; Ear Hospital</t>
  </si>
  <si>
    <t>https://ror.org/008q4kt04</t>
  </si>
  <si>
    <t>Cochrane Gynaecology and Fertility</t>
  </si>
  <si>
    <t>New Zealand</t>
  </si>
  <si>
    <t>Western Sydney University</t>
  </si>
  <si>
    <t>https://ror.org/03t52dk35</t>
  </si>
  <si>
    <t>Bond University</t>
  </si>
  <si>
    <t>https://ror.org/006jxzx88</t>
  </si>
  <si>
    <t>Metro North Hospital and Health Service</t>
  </si>
  <si>
    <t>Clinical Excellence Queensland</t>
  </si>
  <si>
    <t>Deakin University</t>
  </si>
  <si>
    <t>https://ror.org/02czsnj07</t>
  </si>
  <si>
    <t>Health Translation SA</t>
  </si>
  <si>
    <t>The Kids Research Institute Australia</t>
  </si>
  <si>
    <t>https://ror.org/01dbmzx78</t>
  </si>
  <si>
    <t>The Garvan Institute of Medical Research</t>
  </si>
  <si>
    <t>https://ror.org/01b3dvp57</t>
  </si>
  <si>
    <t>2026 outcomes by Administering Institution for competitive grants</t>
  </si>
  <si>
    <t>2026 outcomes by Administering Institution State/Territory for competitive grants</t>
  </si>
  <si>
    <t>Applications</t>
  </si>
  <si>
    <t xml:space="preserve"> Funded</t>
  </si>
  <si>
    <t>Amount</t>
  </si>
  <si>
    <t>State/Territory</t>
  </si>
  <si>
    <t>Australia New Zealand Gynaecological Oncology Group</t>
  </si>
  <si>
    <t>ACT</t>
  </si>
  <si>
    <t>Australian National University</t>
  </si>
  <si>
    <t>NT</t>
  </si>
  <si>
    <t>Burnet Institute</t>
  </si>
  <si>
    <t>Edith Cowan University</t>
  </si>
  <si>
    <t>Total</t>
  </si>
  <si>
    <t>GI Cancer Trials</t>
  </si>
  <si>
    <t>2026 outcomes by Administering Institution Sector for competitive grants</t>
  </si>
  <si>
    <t>Menzies School of Health Research</t>
  </si>
  <si>
    <t>Administering Institution Sector</t>
  </si>
  <si>
    <t>Funded</t>
  </si>
  <si>
    <t>Research Institutes</t>
  </si>
  <si>
    <t>University of Western Australia</t>
  </si>
  <si>
    <t>2026 outcomes for competitive grants - 2025 Targeted Call for Research (TCR) into Aboriginal and Torres Strait Islander Health – Addressing Violence for Safer Families and Communities</t>
  </si>
  <si>
    <t>Competitive grants</t>
  </si>
  <si>
    <t>2026 outcomes for competitive grants - 2025 Targeted Call for Research (TCR) into Aboriginal and Torres Strait Islander Health – Addressing Violence for Safer Families and Communities by Administering Institution State/Territory</t>
  </si>
  <si>
    <t>2026 outcomes for competitive grants - 2025 Targeted Call for Research (TCR) into Aboriginal and Torres Strait Islander Health – Addressing Violence for Safer Families and Communities by Administering Institution</t>
  </si>
  <si>
    <t>2026 outcomes for competitive grants - 2025 NHMRC-GACD Strengthening Health Systems</t>
  </si>
  <si>
    <t>2026 outcomes for competitive grants - 2025 NHMRC-GACD Strengthening Health Systems by Administering Institution State/Territory</t>
  </si>
  <si>
    <t>2026 outcomes for competitive grants - 2025 NHMRC-GACD Strengthening Health Systems by Administering Institution</t>
  </si>
  <si>
    <t>2026 outcomes for competitive grants - 2025 Targeted Call for Research (TCR) into Early-Onset Cancer by Administering Institution State/Territory</t>
  </si>
  <si>
    <t>2026 outcomes for competitive grants - 2025 Targeted Call for Research (TCR) into Early-Onset Cancer by Administering Institution</t>
  </si>
  <si>
    <t>2026 outcomes for competitive grants - Partnership Projects</t>
  </si>
  <si>
    <t>2026 outcomes for competitive grants - Partnership Projects by Administering Institution State/Territory</t>
  </si>
  <si>
    <t>2026 outcomes for competitive grants - Partnership Projects by Administering Institution</t>
  </si>
  <si>
    <t>Adelaide University | University of Copenhagen | University of New South Wales</t>
  </si>
  <si>
    <t>Flinders University | Health Translation SA | Adelaide University</t>
  </si>
  <si>
    <r>
      <t>Adelaide University</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</si>
  <si>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Applications received from either University of South Australia or University of Adelaide and recommended for funding may be awarded to Adelaide University for commencement of funding in 2026, following the merger of the University of South Australia and the University of Adelaide to form Adelaide University </t>
    </r>
  </si>
  <si>
    <t>Australia | New Zealand | United Kingdom | United States of America</t>
  </si>
  <si>
    <r>
      <t>Total for Competitive Grants</t>
    </r>
    <r>
      <rPr>
        <b/>
        <vertAlign val="superscript"/>
        <sz val="11"/>
        <color theme="1"/>
        <rFont val="Calibri"/>
        <family val="2"/>
        <scheme val="minor"/>
      </rPr>
      <t>2</t>
    </r>
  </si>
  <si>
    <r>
      <rPr>
        <vertAlign val="superscript"/>
        <sz val="11"/>
        <color theme="1"/>
        <rFont val="Calibri"/>
        <family val="2"/>
        <scheme val="minor"/>
      </rPr>
      <t>2</t>
    </r>
    <r>
      <rPr>
        <sz val="11"/>
        <color theme="1"/>
        <rFont val="Calibri"/>
        <family val="2"/>
        <scheme val="minor"/>
      </rPr>
      <t xml:space="preserve"> Excludes two additional Ideas Grants worth a total of $2,952,449.88 that were announced on 6 March 2026 (2046422 and 2048252)</t>
    </r>
  </si>
  <si>
    <r>
      <t>2025 Targeted Call for Research (TCR) into Early-Onset Cancer</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</si>
  <si>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Includes $8.0 million in co-funding from Cancer Australia under the Cancer Australia Research Initiative (CARI)</t>
    </r>
  </si>
  <si>
    <r>
      <t>2026 outcomes for competitive grants - 2025 Targeted Call for Research (TCR) into Early-Onset Cancer</t>
    </r>
    <r>
      <rPr>
        <b/>
        <vertAlign val="superscript"/>
        <sz val="11"/>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</si>
</sst>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0.0%"/>
    <numFmt numFmtId="165" formatCode="&quot;$&quot;#,##0"/>
    <numFmt numFmtId="166" formatCode="&quot;$&quot;#,##0.00"/>
    <numFmt numFmtId="167" formatCode="0_ ;\-0\ "/>
    <numFmt numFmtId="168" formatCode="_-&quot;$&quot;* #,##0_-;\-&quot;$&quot;* #,##0_-;_-&quot;$&quot;* &quot;-&quot;??_-;_-@_-"/>
    <numFmt numFmtId="169" formatCode="yyyy\-mm\-dd;@"/>
  </numFmts>
  <fonts count="32" x14ac:knownFonts="1">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scheme val="minor"/>
    </font>
    <font>
      <b/>
      <sz val="11"/>
      <name val="Calibri"/>
      <family val="2"/>
      <scheme val="minor"/>
    </font>
    <font>
      <sz val="11"/>
      <name val="Calibri"/>
      <family val="2"/>
      <scheme val="minor"/>
    </font>
    <font>
      <u/>
      <sz val="11"/>
      <color theme="10"/>
      <name val="Calibri"/>
      <family val="2"/>
      <scheme val="minor"/>
    </font>
    <font>
      <u/>
      <sz val="10"/>
      <color indexed="12"/>
      <name val="Arial"/>
      <family val="2"/>
    </font>
    <font>
      <b/>
      <u/>
      <sz val="14"/>
      <name val="Arial"/>
      <family val="2"/>
    </font>
    <font>
      <i/>
      <sz val="11"/>
      <color theme="1"/>
      <name val="Calibri"/>
      <family val="2"/>
      <scheme val="minor"/>
    </font>
    <font>
      <sz val="8"/>
      <name val="Calibri"/>
      <family val="2"/>
      <scheme val="minor"/>
    </font>
    <font>
      <sz val="10"/>
      <color rgb="FF0A2F41"/>
      <name val="Gotham Book"/>
      <family val="3"/>
    </font>
    <font>
      <i/>
      <sz val="11"/>
      <name val="Calibri"/>
      <family val="2"/>
      <scheme val="minor"/>
    </font>
    <font>
      <vertAlign val="superscript"/>
      <sz val="11"/>
      <color theme="1"/>
      <name val="Calibri"/>
      <family val="2"/>
      <scheme val="minor"/>
    </font>
    <font>
      <b/>
      <vertAlign val="superscript"/>
      <sz val="11"/>
      <color theme="1"/>
      <name val="Calibri"/>
      <family val="2"/>
      <scheme val="minor"/>
    </font>
    <font>
      <b/>
      <vertAlign val="superscript"/>
      <sz val="11"/>
      <name val="Calibri"/>
      <family val="2"/>
      <scheme val="minor"/>
    </font>
  </fonts>
  <fills count="38">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39997558519241921"/>
        <bgColor theme="4" tint="0.79998168889431442"/>
      </patternFill>
    </fill>
  </fills>
  <borders count="88">
    <border>
      <left/>
      <right/>
      <top/>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auto="1"/>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style="hair">
        <color auto="1"/>
      </left>
      <right/>
      <top style="hair">
        <color auto="1"/>
      </top>
      <bottom style="hair">
        <color auto="1"/>
      </bottom>
      <diagonal/>
    </border>
    <border>
      <left style="medium">
        <color indexed="64"/>
      </left>
      <right style="hair">
        <color auto="1"/>
      </right>
      <top style="medium">
        <color indexed="64"/>
      </top>
      <bottom style="medium">
        <color indexed="64"/>
      </bottom>
      <diagonal/>
    </border>
    <border>
      <left style="medium">
        <color indexed="64"/>
      </left>
      <right style="hair">
        <color auto="1"/>
      </right>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top style="medium">
        <color indexed="64"/>
      </top>
      <bottom style="hair">
        <color auto="1"/>
      </bottom>
      <diagonal/>
    </border>
    <border>
      <left style="hair">
        <color auto="1"/>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s>
  <cellStyleXfs count="71">
    <xf numFmtId="0" fontId="0" fillId="0" borderId="0"/>
    <xf numFmtId="0" fontId="1" fillId="0" borderId="0"/>
    <xf numFmtId="0" fontId="5" fillId="0" borderId="0" applyNumberFormat="0" applyFill="0" applyBorder="0" applyAlignment="0" applyProtection="0"/>
    <xf numFmtId="0" fontId="6" fillId="0" borderId="7" applyNumberFormat="0" applyFill="0" applyAlignment="0" applyProtection="0"/>
    <xf numFmtId="0" fontId="7" fillId="0" borderId="8" applyNumberFormat="0" applyFill="0" applyAlignment="0" applyProtection="0"/>
    <xf numFmtId="0" fontId="8" fillId="0" borderId="9"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10" applyNumberFormat="0" applyAlignment="0" applyProtection="0"/>
    <xf numFmtId="0" fontId="13" fillId="7" borderId="11" applyNumberFormat="0" applyAlignment="0" applyProtection="0"/>
    <xf numFmtId="0" fontId="14" fillId="7" borderId="10" applyNumberFormat="0" applyAlignment="0" applyProtection="0"/>
    <xf numFmtId="0" fontId="15" fillId="0" borderId="12" applyNumberFormat="0" applyFill="0" applyAlignment="0" applyProtection="0"/>
    <xf numFmtId="0" fontId="16" fillId="8" borderId="13" applyNumberFormat="0" applyAlignment="0" applyProtection="0"/>
    <xf numFmtId="0" fontId="4" fillId="0" borderId="0" applyNumberFormat="0" applyFill="0" applyBorder="0" applyAlignment="0" applyProtection="0"/>
    <xf numFmtId="0" fontId="3" fillId="9" borderId="14" applyNumberFormat="0" applyFont="0" applyAlignment="0" applyProtection="0"/>
    <xf numFmtId="0" fontId="17" fillId="0" borderId="0" applyNumberFormat="0" applyFill="0" applyBorder="0" applyAlignment="0" applyProtection="0"/>
    <xf numFmtId="0" fontId="2" fillId="0" borderId="15" applyNumberFormat="0" applyFill="0" applyAlignment="0" applyProtection="0"/>
    <xf numFmtId="0" fontId="18"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18" fillId="33" borderId="0" applyNumberFormat="0" applyBorder="0" applyAlignment="0" applyProtection="0"/>
    <xf numFmtId="0" fontId="1" fillId="0" borderId="0"/>
    <xf numFmtId="0" fontId="19" fillId="0" borderId="0"/>
    <xf numFmtId="0" fontId="22" fillId="0" borderId="0" applyNumberFormat="0" applyFill="0" applyBorder="0" applyAlignment="0" applyProtection="0"/>
    <xf numFmtId="0" fontId="1" fillId="0" borderId="0"/>
    <xf numFmtId="0" fontId="1" fillId="0" borderId="0"/>
    <xf numFmtId="0" fontId="1" fillId="0" borderId="0"/>
    <xf numFmtId="14" fontId="23" fillId="0" borderId="18" applyFill="0" applyProtection="0">
      <alignment horizontal="right"/>
    </xf>
    <xf numFmtId="0" fontId="3" fillId="0" borderId="0"/>
    <xf numFmtId="0" fontId="3" fillId="9" borderId="14"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14" fontId="23" fillId="0" borderId="18" applyFill="0" applyProtection="0">
      <alignment horizontal="right"/>
    </xf>
    <xf numFmtId="14" fontId="23" fillId="0" borderId="18" applyFill="0" applyProtection="0">
      <alignment horizontal="right"/>
    </xf>
    <xf numFmtId="0" fontId="23" fillId="0" borderId="18" applyNumberFormat="0" applyFill="0" applyProtection="0">
      <alignment horizontal="left"/>
    </xf>
    <xf numFmtId="14" fontId="23" fillId="0" borderId="18" applyFill="0" applyProtection="0">
      <alignment horizontal="right"/>
    </xf>
    <xf numFmtId="9" fontId="3" fillId="0" borderId="0" applyFont="0" applyFill="0" applyBorder="0" applyAlignment="0" applyProtection="0"/>
    <xf numFmtId="44" fontId="3" fillId="0" borderId="0" applyFont="0" applyFill="0" applyBorder="0" applyAlignment="0" applyProtection="0"/>
    <xf numFmtId="0" fontId="22" fillId="0" borderId="0" applyNumberFormat="0" applyFill="0" applyBorder="0" applyAlignment="0" applyProtection="0"/>
  </cellStyleXfs>
  <cellXfs count="219">
    <xf numFmtId="0" fontId="0" fillId="0" borderId="0" xfId="0"/>
    <xf numFmtId="0" fontId="2" fillId="2" borderId="0" xfId="0" applyFont="1" applyFill="1"/>
    <xf numFmtId="0" fontId="0" fillId="2" borderId="0" xfId="0" applyFill="1" applyAlignment="1">
      <alignment horizontal="center"/>
    </xf>
    <xf numFmtId="165" fontId="0" fillId="2" borderId="0" xfId="0" applyNumberFormat="1" applyFill="1" applyAlignment="1">
      <alignment horizontal="center"/>
    </xf>
    <xf numFmtId="0" fontId="20" fillId="0" borderId="0" xfId="0" applyFont="1"/>
    <xf numFmtId="0" fontId="0" fillId="0" borderId="0" xfId="0" applyAlignment="1">
      <alignment horizontal="center"/>
    </xf>
    <xf numFmtId="0" fontId="0" fillId="2" borderId="0" xfId="0" applyFill="1" applyAlignment="1">
      <alignment horizontal="left"/>
    </xf>
    <xf numFmtId="0" fontId="0" fillId="2" borderId="0" xfId="0" applyFill="1"/>
    <xf numFmtId="165" fontId="0" fillId="2" borderId="0" xfId="0" applyNumberFormat="1" applyFill="1"/>
    <xf numFmtId="0" fontId="2" fillId="0" borderId="0" xfId="0" applyFont="1"/>
    <xf numFmtId="0" fontId="4" fillId="2" borderId="0" xfId="0" applyFont="1" applyFill="1"/>
    <xf numFmtId="164" fontId="0" fillId="2" borderId="18" xfId="0" applyNumberFormat="1" applyFill="1" applyBorder="1" applyAlignment="1">
      <alignment horizontal="center" vertical="center"/>
    </xf>
    <xf numFmtId="0" fontId="21" fillId="2" borderId="0" xfId="0" applyFont="1" applyFill="1"/>
    <xf numFmtId="0" fontId="0" fillId="0" borderId="17" xfId="0" applyBorder="1" applyAlignment="1">
      <alignment horizontal="center"/>
    </xf>
    <xf numFmtId="165" fontId="0" fillId="0" borderId="19" xfId="0" applyNumberFormat="1" applyBorder="1" applyAlignment="1">
      <alignment horizontal="center"/>
    </xf>
    <xf numFmtId="0" fontId="2" fillId="36" borderId="3" xfId="0" applyFont="1" applyFill="1" applyBorder="1" applyAlignment="1">
      <alignment horizontal="center"/>
    </xf>
    <xf numFmtId="0" fontId="0" fillId="0" borderId="30" xfId="0" applyBorder="1" applyAlignment="1">
      <alignment horizontal="left" vertical="center"/>
    </xf>
    <xf numFmtId="0" fontId="0" fillId="2" borderId="0" xfId="0" applyFill="1" applyAlignment="1">
      <alignment vertical="center"/>
    </xf>
    <xf numFmtId="168" fontId="0" fillId="2" borderId="0" xfId="69" applyNumberFormat="1" applyFont="1" applyFill="1" applyAlignment="1">
      <alignment vertical="center"/>
    </xf>
    <xf numFmtId="0" fontId="2" fillId="2" borderId="0" xfId="0" applyFont="1" applyFill="1" applyAlignment="1">
      <alignment vertical="center"/>
    </xf>
    <xf numFmtId="0" fontId="2" fillId="2" borderId="42" xfId="0" applyFont="1" applyFill="1" applyBorder="1" applyAlignment="1">
      <alignment horizontal="left" vertical="center"/>
    </xf>
    <xf numFmtId="0" fontId="0" fillId="2" borderId="43" xfId="0" applyFill="1" applyBorder="1" applyAlignment="1">
      <alignment horizontal="left" vertical="center"/>
    </xf>
    <xf numFmtId="0" fontId="0" fillId="2" borderId="44" xfId="0" applyFill="1" applyBorder="1" applyAlignment="1">
      <alignment horizontal="left" vertical="center"/>
    </xf>
    <xf numFmtId="0" fontId="0" fillId="2" borderId="44" xfId="0" applyFill="1" applyBorder="1" applyAlignment="1">
      <alignment vertical="center"/>
    </xf>
    <xf numFmtId="0" fontId="0" fillId="2" borderId="45" xfId="0" applyFill="1" applyBorder="1" applyAlignment="1">
      <alignment vertical="center"/>
    </xf>
    <xf numFmtId="0" fontId="0" fillId="2" borderId="33" xfId="0" applyFill="1" applyBorder="1" applyAlignment="1">
      <alignment vertical="center"/>
    </xf>
    <xf numFmtId="166" fontId="21" fillId="0" borderId="0" xfId="0" applyNumberFormat="1" applyFont="1" applyAlignment="1">
      <alignment horizontal="left"/>
    </xf>
    <xf numFmtId="0" fontId="24" fillId="2" borderId="6" xfId="0" applyFont="1" applyFill="1" applyBorder="1" applyAlignment="1">
      <alignment horizontal="left" vertical="center"/>
    </xf>
    <xf numFmtId="0" fontId="0" fillId="2" borderId="2" xfId="0" applyFill="1" applyBorder="1"/>
    <xf numFmtId="0" fontId="0" fillId="2" borderId="22" xfId="0" applyFill="1" applyBorder="1"/>
    <xf numFmtId="0" fontId="20" fillId="2" borderId="51" xfId="0" applyFont="1" applyFill="1" applyBorder="1" applyAlignment="1">
      <alignment horizontal="center" vertical="center"/>
    </xf>
    <xf numFmtId="167" fontId="20" fillId="2" borderId="51" xfId="0" applyNumberFormat="1" applyFont="1" applyFill="1" applyBorder="1" applyAlignment="1">
      <alignment horizontal="center" vertical="center" wrapText="1"/>
    </xf>
    <xf numFmtId="0" fontId="20" fillId="2" borderId="51" xfId="0" applyFont="1" applyFill="1" applyBorder="1" applyAlignment="1">
      <alignment horizontal="center" vertical="center" wrapText="1"/>
    </xf>
    <xf numFmtId="0" fontId="0" fillId="0" borderId="18" xfId="0" applyBorder="1" applyAlignment="1">
      <alignment horizontal="center"/>
    </xf>
    <xf numFmtId="0" fontId="0" fillId="0" borderId="16" xfId="0" applyBorder="1" applyAlignment="1">
      <alignment horizontal="center"/>
    </xf>
    <xf numFmtId="0" fontId="21" fillId="2" borderId="0" xfId="0" applyFont="1" applyFill="1" applyAlignment="1">
      <alignment wrapText="1"/>
    </xf>
    <xf numFmtId="0" fontId="21" fillId="2" borderId="0" xfId="0" quotePrefix="1" applyFont="1" applyFill="1"/>
    <xf numFmtId="0" fontId="2" fillId="36" borderId="4" xfId="0" applyFont="1" applyFill="1" applyBorder="1" applyAlignment="1">
      <alignment horizontal="center"/>
    </xf>
    <xf numFmtId="164" fontId="2" fillId="36" borderId="4" xfId="68" applyNumberFormat="1" applyFont="1" applyFill="1" applyBorder="1" applyAlignment="1">
      <alignment horizontal="center"/>
    </xf>
    <xf numFmtId="0" fontId="2" fillId="36" borderId="32" xfId="0" applyFont="1" applyFill="1" applyBorder="1"/>
    <xf numFmtId="165" fontId="2" fillId="37" borderId="5" xfId="0" applyNumberFormat="1" applyFont="1" applyFill="1" applyBorder="1" applyAlignment="1">
      <alignment horizontal="center" vertical="center"/>
    </xf>
    <xf numFmtId="164" fontId="0" fillId="0" borderId="18" xfId="0" applyNumberFormat="1" applyBorder="1" applyAlignment="1">
      <alignment horizontal="center" vertical="center"/>
    </xf>
    <xf numFmtId="0" fontId="0" fillId="0" borderId="55" xfId="0" applyBorder="1" applyAlignment="1">
      <alignment horizontal="center"/>
    </xf>
    <xf numFmtId="0" fontId="0" fillId="0" borderId="53" xfId="0" applyBorder="1" applyAlignment="1">
      <alignment horizontal="center"/>
    </xf>
    <xf numFmtId="164" fontId="0" fillId="2" borderId="53" xfId="0" applyNumberFormat="1" applyFill="1" applyBorder="1" applyAlignment="1">
      <alignment horizontal="center" vertical="center"/>
    </xf>
    <xf numFmtId="165" fontId="0" fillId="0" borderId="54" xfId="0" applyNumberFormat="1" applyBorder="1" applyAlignment="1">
      <alignment horizontal="center"/>
    </xf>
    <xf numFmtId="164" fontId="0" fillId="2" borderId="57" xfId="0" applyNumberFormat="1" applyFill="1" applyBorder="1" applyAlignment="1">
      <alignment horizontal="center" vertical="center"/>
    </xf>
    <xf numFmtId="0" fontId="0" fillId="0" borderId="57" xfId="0" applyBorder="1" applyAlignment="1">
      <alignment horizontal="center"/>
    </xf>
    <xf numFmtId="165" fontId="0" fillId="0" borderId="58" xfId="0" applyNumberFormat="1" applyBorder="1" applyAlignment="1">
      <alignment horizontal="center"/>
    </xf>
    <xf numFmtId="0" fontId="2" fillId="35" borderId="4" xfId="0" applyFont="1" applyFill="1" applyBorder="1" applyAlignment="1">
      <alignment horizontal="center" vertical="center" wrapText="1"/>
    </xf>
    <xf numFmtId="0" fontId="2" fillId="35" borderId="32" xfId="0" applyFont="1" applyFill="1" applyBorder="1" applyAlignment="1">
      <alignment horizontal="center" vertical="top" wrapText="1"/>
    </xf>
    <xf numFmtId="0" fontId="0" fillId="0" borderId="59" xfId="0" applyBorder="1" applyAlignment="1">
      <alignment horizontal="left" vertical="center"/>
    </xf>
    <xf numFmtId="0" fontId="0" fillId="0" borderId="3" xfId="0" applyBorder="1" applyAlignment="1">
      <alignment horizontal="center" vertical="center"/>
    </xf>
    <xf numFmtId="0" fontId="0" fillId="2" borderId="4" xfId="0" applyFill="1" applyBorder="1" applyAlignment="1">
      <alignment horizontal="center" vertical="center"/>
    </xf>
    <xf numFmtId="164" fontId="3" fillId="2" borderId="4" xfId="68" applyNumberFormat="1" applyFont="1" applyFill="1" applyBorder="1" applyAlignment="1">
      <alignment horizontal="center" vertical="center"/>
    </xf>
    <xf numFmtId="165" fontId="0" fillId="0" borderId="5" xfId="0" applyNumberFormat="1" applyBorder="1" applyAlignment="1">
      <alignment horizontal="center" vertical="center"/>
    </xf>
    <xf numFmtId="0" fontId="2" fillId="34" borderId="31" xfId="0" applyFont="1" applyFill="1" applyBorder="1" applyAlignment="1">
      <alignment vertical="center"/>
    </xf>
    <xf numFmtId="0" fontId="20" fillId="34" borderId="20" xfId="0" applyFont="1" applyFill="1" applyBorder="1" applyAlignment="1">
      <alignment vertical="center"/>
    </xf>
    <xf numFmtId="0" fontId="20" fillId="36" borderId="32" xfId="0" applyFont="1" applyFill="1" applyBorder="1"/>
    <xf numFmtId="165" fontId="2" fillId="36" borderId="5" xfId="0" applyNumberFormat="1" applyFont="1" applyFill="1" applyBorder="1" applyAlignment="1">
      <alignment horizontal="center"/>
    </xf>
    <xf numFmtId="0" fontId="2" fillId="0" borderId="0" xfId="0" applyFont="1" applyAlignment="1">
      <alignment horizontal="center"/>
    </xf>
    <xf numFmtId="164" fontId="2" fillId="0" borderId="0" xfId="68" applyNumberFormat="1" applyFont="1" applyFill="1" applyBorder="1" applyAlignment="1">
      <alignment horizontal="center"/>
    </xf>
    <xf numFmtId="165" fontId="2" fillId="0" borderId="0" xfId="0" applyNumberFormat="1" applyFont="1" applyAlignment="1">
      <alignment horizontal="center"/>
    </xf>
    <xf numFmtId="0" fontId="2" fillId="34" borderId="32" xfId="0" applyFont="1" applyFill="1" applyBorder="1" applyAlignment="1">
      <alignment vertical="center"/>
    </xf>
    <xf numFmtId="0" fontId="0" fillId="0" borderId="0" xfId="0" applyAlignment="1">
      <alignment horizontal="left"/>
    </xf>
    <xf numFmtId="0" fontId="0" fillId="0" borderId="32" xfId="0" applyBorder="1" applyAlignment="1">
      <alignment horizontal="left" wrapText="1"/>
    </xf>
    <xf numFmtId="164" fontId="0" fillId="0" borderId="56" xfId="0" applyNumberFormat="1" applyBorder="1" applyAlignment="1">
      <alignment horizontal="center" vertical="center"/>
    </xf>
    <xf numFmtId="0" fontId="0" fillId="0" borderId="61" xfId="0" applyBorder="1" applyAlignment="1">
      <alignment horizontal="left"/>
    </xf>
    <xf numFmtId="0" fontId="0" fillId="0" borderId="55" xfId="0" applyBorder="1" applyAlignment="1">
      <alignment horizontal="center" vertical="center"/>
    </xf>
    <xf numFmtId="0" fontId="0" fillId="0" borderId="53" xfId="0"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14" fontId="0" fillId="0" borderId="0" xfId="0" applyNumberFormat="1" applyAlignment="1">
      <alignment horizontal="center"/>
    </xf>
    <xf numFmtId="166" fontId="0" fillId="0" borderId="0" xfId="0" applyNumberFormat="1" applyAlignment="1">
      <alignment horizontal="center"/>
    </xf>
    <xf numFmtId="0" fontId="22" fillId="0" borderId="0" xfId="70"/>
    <xf numFmtId="0" fontId="2" fillId="34" borderId="3" xfId="0" applyFont="1" applyFill="1" applyBorder="1" applyAlignment="1">
      <alignment vertical="center"/>
    </xf>
    <xf numFmtId="0" fontId="2" fillId="34" borderId="4" xfId="0" applyFont="1" applyFill="1" applyBorder="1" applyAlignment="1">
      <alignment vertical="center"/>
    </xf>
    <xf numFmtId="0" fontId="2" fillId="34" borderId="5" xfId="0" applyFont="1" applyFill="1" applyBorder="1" applyAlignment="1">
      <alignment vertical="center"/>
    </xf>
    <xf numFmtId="0" fontId="2" fillId="35" borderId="3" xfId="0" applyFont="1" applyFill="1" applyBorder="1" applyAlignment="1">
      <alignment horizontal="center" vertical="center" wrapText="1"/>
    </xf>
    <xf numFmtId="0" fontId="2" fillId="0" borderId="1" xfId="0" applyFont="1" applyBorder="1" applyAlignment="1">
      <alignment horizontal="center"/>
    </xf>
    <xf numFmtId="9" fontId="2" fillId="0" borderId="1" xfId="68" applyFont="1" applyBorder="1" applyAlignment="1">
      <alignment horizontal="center"/>
    </xf>
    <xf numFmtId="9" fontId="0" fillId="0" borderId="0" xfId="68" applyFont="1" applyAlignment="1">
      <alignment horizontal="center"/>
    </xf>
    <xf numFmtId="0" fontId="2" fillId="0" borderId="1" xfId="0" applyFont="1" applyBorder="1" applyAlignment="1">
      <alignment horizontal="left" vertical="center" wrapText="1"/>
    </xf>
    <xf numFmtId="0" fontId="2" fillId="2" borderId="51" xfId="0" applyFont="1" applyFill="1" applyBorder="1" applyAlignment="1">
      <alignment horizontal="center" vertical="center" wrapText="1"/>
    </xf>
    <xf numFmtId="167" fontId="2" fillId="2" borderId="51" xfId="0" applyNumberFormat="1" applyFont="1" applyFill="1" applyBorder="1" applyAlignment="1">
      <alignment horizontal="center" vertical="center" wrapText="1"/>
    </xf>
    <xf numFmtId="0" fontId="22" fillId="2" borderId="0" xfId="70" applyFill="1"/>
    <xf numFmtId="0" fontId="20" fillId="2" borderId="67" xfId="0" applyFont="1" applyFill="1" applyBorder="1" applyAlignment="1">
      <alignment horizontal="center" vertical="center" wrapText="1"/>
    </xf>
    <xf numFmtId="0" fontId="20" fillId="35" borderId="62"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35" borderId="68" xfId="0" applyFont="1" applyFill="1" applyBorder="1" applyAlignment="1">
      <alignment horizontal="center" vertical="center" wrapText="1"/>
    </xf>
    <xf numFmtId="0" fontId="2" fillId="2" borderId="6" xfId="0" applyFont="1" applyFill="1" applyBorder="1" applyAlignment="1">
      <alignment vertical="center"/>
    </xf>
    <xf numFmtId="0" fontId="27" fillId="0" borderId="0" xfId="0" applyFont="1" applyAlignment="1">
      <alignment vertical="center"/>
    </xf>
    <xf numFmtId="0" fontId="22" fillId="0" borderId="0" xfId="70" applyAlignment="1">
      <alignment horizontal="center"/>
    </xf>
    <xf numFmtId="9" fontId="0" fillId="2" borderId="0" xfId="68" applyFont="1" applyFill="1" applyAlignment="1">
      <alignment vertical="center"/>
    </xf>
    <xf numFmtId="166" fontId="0" fillId="2" borderId="0" xfId="0" applyNumberFormat="1" applyFill="1" applyAlignment="1">
      <alignment vertical="center"/>
    </xf>
    <xf numFmtId="0" fontId="0" fillId="0" borderId="32" xfId="0" applyBorder="1" applyAlignment="1">
      <alignment horizontal="left"/>
    </xf>
    <xf numFmtId="0" fontId="0" fillId="0" borderId="70" xfId="0" applyBorder="1" applyAlignment="1">
      <alignment horizontal="center"/>
    </xf>
    <xf numFmtId="0" fontId="0" fillId="0" borderId="71" xfId="0" applyBorder="1" applyAlignment="1">
      <alignment horizontal="center"/>
    </xf>
    <xf numFmtId="165" fontId="0" fillId="0" borderId="72" xfId="0" applyNumberFormat="1" applyBorder="1" applyAlignment="1">
      <alignment horizontal="center"/>
    </xf>
    <xf numFmtId="14" fontId="2" fillId="36" borderId="1" xfId="0" applyNumberFormat="1" applyFont="1" applyFill="1" applyBorder="1" applyAlignment="1">
      <alignment vertical="center"/>
    </xf>
    <xf numFmtId="0" fontId="2" fillId="36" borderId="75" xfId="0" applyFont="1" applyFill="1" applyBorder="1" applyAlignment="1">
      <alignment horizontal="center" vertical="center"/>
    </xf>
    <xf numFmtId="164" fontId="2" fillId="36" borderId="75" xfId="0" applyNumberFormat="1" applyFont="1" applyFill="1" applyBorder="1" applyAlignment="1">
      <alignment horizontal="center" vertical="center"/>
    </xf>
    <xf numFmtId="165" fontId="2" fillId="36" borderId="76" xfId="0" applyNumberFormat="1" applyFont="1" applyFill="1" applyBorder="1" applyAlignment="1">
      <alignment horizontal="center" vertical="center"/>
    </xf>
    <xf numFmtId="0" fontId="2" fillId="35" borderId="77" xfId="0" applyFont="1" applyFill="1" applyBorder="1" applyAlignment="1">
      <alignment vertical="center" wrapText="1"/>
    </xf>
    <xf numFmtId="0" fontId="2" fillId="35" borderId="78" xfId="0" applyFont="1" applyFill="1" applyBorder="1" applyAlignment="1">
      <alignment vertical="center" wrapText="1"/>
    </xf>
    <xf numFmtId="0" fontId="2" fillId="35" borderId="78" xfId="0" applyFont="1" applyFill="1" applyBorder="1" applyAlignment="1">
      <alignment horizontal="center" vertical="center" wrapText="1"/>
    </xf>
    <xf numFmtId="0" fontId="2" fillId="35" borderId="79" xfId="0" applyFont="1" applyFill="1" applyBorder="1" applyAlignment="1">
      <alignment horizontal="center" vertical="center" wrapText="1"/>
    </xf>
    <xf numFmtId="0" fontId="0" fillId="2" borderId="16" xfId="0" applyFill="1" applyBorder="1" applyAlignment="1">
      <alignment horizontal="left" vertical="center" wrapText="1"/>
    </xf>
    <xf numFmtId="0" fontId="0" fillId="2" borderId="57" xfId="0" applyFill="1" applyBorder="1" applyAlignment="1">
      <alignment horizontal="left" vertical="center" wrapText="1"/>
    </xf>
    <xf numFmtId="14" fontId="0" fillId="2" borderId="57" xfId="0" applyNumberFormat="1" applyFill="1" applyBorder="1" applyAlignment="1">
      <alignment horizontal="center" vertical="center" wrapText="1"/>
    </xf>
    <xf numFmtId="0" fontId="0" fillId="0" borderId="57" xfId="0" applyBorder="1" applyAlignment="1">
      <alignment horizontal="center" vertical="center"/>
    </xf>
    <xf numFmtId="0" fontId="0" fillId="2" borderId="57" xfId="0" applyFill="1" applyBorder="1" applyAlignment="1">
      <alignment horizontal="center" vertical="center"/>
    </xf>
    <xf numFmtId="164" fontId="3" fillId="2" borderId="57" xfId="68" applyNumberFormat="1" applyFont="1" applyFill="1" applyBorder="1" applyAlignment="1">
      <alignment horizontal="center" vertical="center"/>
    </xf>
    <xf numFmtId="165" fontId="0" fillId="0" borderId="58" xfId="0" applyNumberFormat="1" applyBorder="1" applyAlignment="1">
      <alignment horizontal="center" vertical="center"/>
    </xf>
    <xf numFmtId="0" fontId="0" fillId="2" borderId="70" xfId="0" applyFill="1" applyBorder="1" applyAlignment="1">
      <alignment horizontal="left" vertical="center" wrapText="1"/>
    </xf>
    <xf numFmtId="0" fontId="0" fillId="2" borderId="71" xfId="0" applyFill="1" applyBorder="1" applyAlignment="1">
      <alignment horizontal="left" vertical="center" wrapText="1"/>
    </xf>
    <xf numFmtId="14" fontId="0" fillId="2" borderId="71" xfId="0" applyNumberFormat="1" applyFill="1" applyBorder="1" applyAlignment="1">
      <alignment horizontal="center" vertical="center" wrapText="1"/>
    </xf>
    <xf numFmtId="0" fontId="0" fillId="0" borderId="71" xfId="0" applyBorder="1" applyAlignment="1">
      <alignment horizontal="center" vertical="center"/>
    </xf>
    <xf numFmtId="0" fontId="0" fillId="2" borderId="71" xfId="0" applyFill="1" applyBorder="1" applyAlignment="1">
      <alignment horizontal="center" vertical="center"/>
    </xf>
    <xf numFmtId="164" fontId="3" fillId="2" borderId="71" xfId="68" applyNumberFormat="1" applyFont="1" applyFill="1" applyBorder="1" applyAlignment="1">
      <alignment horizontal="center" vertical="center"/>
    </xf>
    <xf numFmtId="165" fontId="0" fillId="0" borderId="72" xfId="0" applyNumberFormat="1" applyBorder="1" applyAlignment="1">
      <alignment horizontal="center" vertical="center"/>
    </xf>
    <xf numFmtId="164" fontId="0" fillId="0" borderId="57" xfId="0" applyNumberFormat="1" applyBorder="1" applyAlignment="1">
      <alignment horizontal="center" vertical="center"/>
    </xf>
    <xf numFmtId="164" fontId="0" fillId="0" borderId="71" xfId="0" applyNumberFormat="1" applyBorder="1" applyAlignment="1">
      <alignment horizontal="center" vertical="center"/>
    </xf>
    <xf numFmtId="0" fontId="2" fillId="36" borderId="80" xfId="0" applyFont="1" applyFill="1" applyBorder="1" applyAlignment="1">
      <alignment horizontal="center"/>
    </xf>
    <xf numFmtId="0" fontId="2" fillId="36" borderId="75" xfId="0" applyFont="1" applyFill="1" applyBorder="1" applyAlignment="1">
      <alignment horizontal="center"/>
    </xf>
    <xf numFmtId="164" fontId="2" fillId="36" borderId="75" xfId="68" applyNumberFormat="1" applyFont="1" applyFill="1" applyBorder="1" applyAlignment="1">
      <alignment horizontal="center"/>
    </xf>
    <xf numFmtId="165" fontId="2" fillId="37" borderId="76" xfId="0" applyNumberFormat="1" applyFont="1" applyFill="1" applyBorder="1" applyAlignment="1">
      <alignment horizontal="center" vertical="center"/>
    </xf>
    <xf numFmtId="165" fontId="0" fillId="0" borderId="18" xfId="0" applyNumberFormat="1" applyBorder="1" applyAlignment="1">
      <alignment horizontal="center"/>
    </xf>
    <xf numFmtId="0" fontId="0" fillId="2" borderId="18" xfId="0" applyFill="1" applyBorder="1" applyAlignment="1">
      <alignment horizontal="left" vertical="center" wrapText="1"/>
    </xf>
    <xf numFmtId="14" fontId="0" fillId="2" borderId="18" xfId="0" applyNumberFormat="1" applyFill="1" applyBorder="1" applyAlignment="1">
      <alignment horizontal="center" vertical="center" wrapText="1"/>
    </xf>
    <xf numFmtId="0" fontId="0" fillId="0" borderId="18" xfId="0" applyBorder="1" applyAlignment="1">
      <alignment horizontal="center" vertical="center"/>
    </xf>
    <xf numFmtId="0" fontId="0" fillId="2" borderId="18" xfId="0" applyFill="1" applyBorder="1" applyAlignment="1">
      <alignment horizontal="center" vertical="center"/>
    </xf>
    <xf numFmtId="164" fontId="3" fillId="2" borderId="18" xfId="68" applyNumberFormat="1" applyFont="1" applyFill="1" applyBorder="1" applyAlignment="1">
      <alignment horizontal="center" vertical="center"/>
    </xf>
    <xf numFmtId="0" fontId="0" fillId="2" borderId="17" xfId="0" applyFill="1" applyBorder="1" applyAlignment="1">
      <alignment horizontal="left" vertical="center" wrapText="1"/>
    </xf>
    <xf numFmtId="165" fontId="0" fillId="0" borderId="19" xfId="0" applyNumberFormat="1" applyBorder="1" applyAlignment="1">
      <alignment horizontal="center" vertical="center"/>
    </xf>
    <xf numFmtId="0" fontId="2" fillId="35" borderId="31" xfId="0" applyFont="1" applyFill="1" applyBorder="1" applyAlignment="1">
      <alignment horizontal="center" vertical="center" wrapText="1"/>
    </xf>
    <xf numFmtId="0" fontId="2" fillId="35" borderId="77" xfId="0" applyFont="1" applyFill="1" applyBorder="1" applyAlignment="1">
      <alignment horizontal="center" vertical="center" wrapText="1"/>
    </xf>
    <xf numFmtId="165" fontId="2" fillId="35" borderId="79" xfId="0" applyNumberFormat="1" applyFont="1" applyFill="1" applyBorder="1" applyAlignment="1">
      <alignment horizontal="center" vertical="center" wrapText="1"/>
    </xf>
    <xf numFmtId="165" fontId="2" fillId="35" borderId="5" xfId="0" applyNumberFormat="1" applyFont="1" applyFill="1" applyBorder="1" applyAlignment="1">
      <alignment horizontal="center" vertical="center" wrapText="1"/>
    </xf>
    <xf numFmtId="0" fontId="0" fillId="0" borderId="60" xfId="0" applyBorder="1" applyAlignment="1">
      <alignment horizontal="center"/>
    </xf>
    <xf numFmtId="0" fontId="2" fillId="36" borderId="82" xfId="0" applyFont="1" applyFill="1" applyBorder="1" applyAlignment="1">
      <alignment horizontal="center"/>
    </xf>
    <xf numFmtId="0" fontId="0" fillId="0" borderId="83" xfId="0" applyBorder="1" applyAlignment="1">
      <alignment horizontal="left"/>
    </xf>
    <xf numFmtId="0" fontId="2" fillId="36" borderId="81" xfId="0" applyFont="1" applyFill="1" applyBorder="1"/>
    <xf numFmtId="0" fontId="2" fillId="0" borderId="1" xfId="0" applyFont="1" applyBorder="1" applyAlignment="1">
      <alignment horizontal="left"/>
    </xf>
    <xf numFmtId="0" fontId="2" fillId="34" borderId="20" xfId="0" applyFont="1" applyFill="1" applyBorder="1" applyAlignment="1">
      <alignment vertical="center"/>
    </xf>
    <xf numFmtId="0" fontId="20" fillId="36" borderId="73" xfId="0" applyFont="1" applyFill="1" applyBorder="1"/>
    <xf numFmtId="0" fontId="0" fillId="0" borderId="84" xfId="0" applyBorder="1" applyAlignment="1">
      <alignment horizontal="left"/>
    </xf>
    <xf numFmtId="0" fontId="2" fillId="34" borderId="81" xfId="0" applyFont="1" applyFill="1" applyBorder="1" applyAlignment="1">
      <alignment vertical="center"/>
    </xf>
    <xf numFmtId="0" fontId="0" fillId="0" borderId="31" xfId="0" applyBorder="1" applyAlignment="1">
      <alignment horizontal="left"/>
    </xf>
    <xf numFmtId="0" fontId="0" fillId="0" borderId="85" xfId="0" applyBorder="1" applyAlignment="1">
      <alignment horizontal="left"/>
    </xf>
    <xf numFmtId="0" fontId="0" fillId="0" borderId="86" xfId="0" applyBorder="1" applyAlignment="1">
      <alignment horizontal="left"/>
    </xf>
    <xf numFmtId="0" fontId="0" fillId="0" borderId="20" xfId="0" applyBorder="1" applyAlignment="1">
      <alignment horizontal="left"/>
    </xf>
    <xf numFmtId="0" fontId="0" fillId="0" borderId="87" xfId="0" applyBorder="1" applyAlignment="1">
      <alignment horizontal="left"/>
    </xf>
    <xf numFmtId="0" fontId="0" fillId="0" borderId="73" xfId="0" applyBorder="1"/>
    <xf numFmtId="164" fontId="0" fillId="2" borderId="71" xfId="0" applyNumberFormat="1" applyFill="1" applyBorder="1" applyAlignment="1">
      <alignment horizontal="center" vertical="center"/>
    </xf>
    <xf numFmtId="0" fontId="0" fillId="0" borderId="26" xfId="0" applyBorder="1" applyAlignment="1">
      <alignment horizontal="center"/>
    </xf>
    <xf numFmtId="165" fontId="0" fillId="0" borderId="53" xfId="0" applyNumberFormat="1" applyBorder="1" applyAlignment="1">
      <alignment horizontal="center"/>
    </xf>
    <xf numFmtId="0" fontId="2" fillId="34" borderId="82" xfId="0" applyFont="1" applyFill="1" applyBorder="1" applyAlignment="1">
      <alignment horizontal="center" vertical="center" wrapText="1"/>
    </xf>
    <xf numFmtId="0" fontId="2" fillId="34" borderId="4" xfId="0" applyFont="1" applyFill="1" applyBorder="1" applyAlignment="1">
      <alignment horizontal="center" vertical="center" wrapText="1"/>
    </xf>
    <xf numFmtId="0" fontId="2" fillId="34" borderId="5" xfId="0" applyFont="1" applyFill="1" applyBorder="1" applyAlignment="1">
      <alignment horizontal="center" vertical="center" wrapText="1"/>
    </xf>
    <xf numFmtId="169" fontId="21" fillId="2" borderId="63" xfId="0" applyNumberFormat="1" applyFont="1" applyFill="1" applyBorder="1" applyAlignment="1">
      <alignment horizontal="left" vertical="center" wrapText="1"/>
    </xf>
    <xf numFmtId="169" fontId="21" fillId="2" borderId="64" xfId="0" applyNumberFormat="1" applyFont="1" applyFill="1" applyBorder="1" applyAlignment="1">
      <alignment horizontal="left" vertical="center" wrapText="1"/>
    </xf>
    <xf numFmtId="0" fontId="20" fillId="2" borderId="27" xfId="0" applyFont="1" applyFill="1" applyBorder="1" applyAlignment="1" applyProtection="1">
      <alignment horizontal="left" vertical="center" wrapText="1"/>
      <protection locked="0"/>
    </xf>
    <xf numFmtId="0" fontId="20" fillId="2" borderId="0" xfId="0" applyFont="1" applyFill="1" applyAlignment="1" applyProtection="1">
      <alignment horizontal="left" vertical="center" wrapText="1"/>
      <protection locked="0"/>
    </xf>
    <xf numFmtId="0" fontId="20" fillId="2" borderId="28" xfId="0" applyFont="1" applyFill="1" applyBorder="1" applyAlignment="1" applyProtection="1">
      <alignment horizontal="left" vertical="center" wrapText="1"/>
      <protection locked="0"/>
    </xf>
    <xf numFmtId="0" fontId="20" fillId="2" borderId="49" xfId="0" applyFont="1" applyFill="1" applyBorder="1" applyAlignment="1" applyProtection="1">
      <alignment horizontal="left" vertical="center" wrapText="1"/>
      <protection locked="0"/>
    </xf>
    <xf numFmtId="0" fontId="20" fillId="2" borderId="23" xfId="0" applyFont="1" applyFill="1" applyBorder="1" applyAlignment="1" applyProtection="1">
      <alignment horizontal="left" vertical="center" wrapText="1"/>
      <protection locked="0"/>
    </xf>
    <xf numFmtId="0" fontId="20" fillId="2" borderId="50" xfId="0" applyFont="1" applyFill="1" applyBorder="1" applyAlignment="1" applyProtection="1">
      <alignment horizontal="left" vertical="center" wrapText="1"/>
      <protection locked="0"/>
    </xf>
    <xf numFmtId="0" fontId="20" fillId="35" borderId="63" xfId="0" applyFont="1" applyFill="1" applyBorder="1" applyAlignment="1">
      <alignment vertical="center" wrapText="1"/>
    </xf>
    <xf numFmtId="0" fontId="20" fillId="35" borderId="64" xfId="0" applyFont="1" applyFill="1" applyBorder="1" applyAlignment="1">
      <alignment vertical="center" wrapText="1"/>
    </xf>
    <xf numFmtId="0" fontId="21" fillId="0" borderId="65" xfId="0" applyFont="1" applyBorder="1" applyAlignment="1">
      <alignment vertical="center" wrapText="1"/>
    </xf>
    <xf numFmtId="0" fontId="21" fillId="0" borderId="66" xfId="0" applyFont="1" applyBorder="1" applyAlignment="1">
      <alignment vertical="center" wrapText="1"/>
    </xf>
    <xf numFmtId="0" fontId="21" fillId="2" borderId="24" xfId="0" applyFont="1" applyFill="1" applyBorder="1" applyAlignment="1">
      <alignment vertical="center" wrapText="1"/>
    </xf>
    <xf numFmtId="0" fontId="21" fillId="2" borderId="52" xfId="0" applyFont="1" applyFill="1" applyBorder="1" applyAlignment="1">
      <alignment vertical="center" wrapText="1"/>
    </xf>
    <xf numFmtId="0" fontId="21" fillId="2" borderId="24" xfId="0" applyFont="1" applyFill="1" applyBorder="1" applyAlignment="1">
      <alignment horizontal="left" vertical="center" wrapText="1"/>
    </xf>
    <xf numFmtId="0" fontId="21" fillId="2" borderId="52" xfId="0" applyFont="1" applyFill="1" applyBorder="1" applyAlignment="1">
      <alignment horizontal="left" vertical="center" wrapText="1"/>
    </xf>
    <xf numFmtId="0" fontId="21" fillId="2" borderId="24" xfId="0" applyFont="1" applyFill="1" applyBorder="1" applyAlignment="1" applyProtection="1">
      <alignment horizontal="left" vertical="center" wrapText="1"/>
      <protection locked="0"/>
    </xf>
    <xf numFmtId="0" fontId="21" fillId="2" borderId="52" xfId="0" applyFont="1" applyFill="1" applyBorder="1" applyAlignment="1" applyProtection="1">
      <alignment horizontal="left" vertical="center" wrapText="1"/>
      <protection locked="0"/>
    </xf>
    <xf numFmtId="0" fontId="0" fillId="2" borderId="24" xfId="0" applyFill="1" applyBorder="1" applyAlignment="1" applyProtection="1">
      <alignment horizontal="left" vertical="center" wrapText="1"/>
      <protection locked="0"/>
    </xf>
    <xf numFmtId="0" fontId="0" fillId="2" borderId="52" xfId="0" applyFill="1" applyBorder="1" applyAlignment="1" applyProtection="1">
      <alignment horizontal="left" vertical="center" wrapText="1"/>
      <protection locked="0"/>
    </xf>
    <xf numFmtId="169" fontId="21" fillId="2" borderId="24" xfId="0" applyNumberFormat="1" applyFont="1" applyFill="1" applyBorder="1" applyAlignment="1">
      <alignment horizontal="left" vertical="center" wrapText="1"/>
    </xf>
    <xf numFmtId="169" fontId="21" fillId="2" borderId="52" xfId="0" applyNumberFormat="1" applyFont="1" applyFill="1" applyBorder="1" applyAlignment="1">
      <alignment horizontal="left" vertical="center" wrapText="1"/>
    </xf>
    <xf numFmtId="0" fontId="20" fillId="35" borderId="69" xfId="0" applyFont="1" applyFill="1" applyBorder="1" applyAlignment="1">
      <alignment vertical="center" wrapText="1"/>
    </xf>
    <xf numFmtId="0" fontId="20" fillId="35" borderId="60" xfId="0" applyFont="1" applyFill="1" applyBorder="1" applyAlignment="1">
      <alignment vertical="center" wrapText="1"/>
    </xf>
    <xf numFmtId="0" fontId="22" fillId="2" borderId="65" xfId="70" applyFill="1" applyBorder="1" applyAlignment="1" applyProtection="1">
      <alignment horizontal="left" vertical="center" wrapText="1"/>
      <protection locked="0"/>
    </xf>
    <xf numFmtId="0" fontId="22" fillId="2" borderId="66" xfId="70" applyFill="1" applyBorder="1" applyAlignment="1" applyProtection="1">
      <alignment horizontal="left" vertical="center" wrapText="1"/>
      <protection locked="0"/>
    </xf>
    <xf numFmtId="169" fontId="28" fillId="2" borderId="24" xfId="0" applyNumberFormat="1" applyFont="1" applyFill="1" applyBorder="1" applyAlignment="1">
      <alignment horizontal="left" vertical="center" wrapText="1"/>
    </xf>
    <xf numFmtId="169" fontId="28" fillId="2" borderId="52" xfId="0" applyNumberFormat="1" applyFont="1" applyFill="1" applyBorder="1" applyAlignment="1">
      <alignment horizontal="left" vertical="center" wrapText="1"/>
    </xf>
    <xf numFmtId="0" fontId="0" fillId="2" borderId="40" xfId="0" applyFill="1" applyBorder="1" applyAlignment="1">
      <alignment horizontal="left"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0" fillId="2" borderId="41" xfId="0" applyFill="1" applyBorder="1" applyAlignment="1">
      <alignment horizontal="left" vertical="center"/>
    </xf>
    <xf numFmtId="0" fontId="0" fillId="2" borderId="39" xfId="0" applyFill="1" applyBorder="1" applyAlignment="1">
      <alignment horizontal="left" vertical="center"/>
    </xf>
    <xf numFmtId="0" fontId="0" fillId="2" borderId="38" xfId="0" applyFill="1" applyBorder="1" applyAlignment="1">
      <alignment horizontal="left" vertical="center"/>
    </xf>
    <xf numFmtId="0" fontId="0" fillId="2" borderId="46" xfId="0" applyFill="1" applyBorder="1" applyAlignment="1">
      <alignment horizontal="left" vertical="center"/>
    </xf>
    <xf numFmtId="0" fontId="0" fillId="2" borderId="34" xfId="0" applyFill="1" applyBorder="1" applyAlignment="1">
      <alignment horizontal="left" vertical="center"/>
    </xf>
    <xf numFmtId="0" fontId="0" fillId="2" borderId="35" xfId="0" applyFill="1" applyBorder="1" applyAlignment="1">
      <alignment horizontal="left" vertical="center"/>
    </xf>
    <xf numFmtId="0" fontId="21" fillId="0" borderId="24" xfId="0" applyFont="1" applyBorder="1" applyAlignment="1">
      <alignment vertical="center" wrapText="1"/>
    </xf>
    <xf numFmtId="0" fontId="21" fillId="0" borderId="52" xfId="0" applyFont="1" applyBorder="1" applyAlignment="1">
      <alignment vertical="center" wrapText="1"/>
    </xf>
    <xf numFmtId="0" fontId="21" fillId="2" borderId="6" xfId="0" applyFont="1" applyFill="1" applyBorder="1" applyAlignment="1">
      <alignment horizontal="left" wrapText="1"/>
    </xf>
    <xf numFmtId="0" fontId="21" fillId="2" borderId="2" xfId="0" applyFont="1" applyFill="1" applyBorder="1" applyAlignment="1">
      <alignment horizontal="left"/>
    </xf>
    <xf numFmtId="0" fontId="21" fillId="2" borderId="22" xfId="0" applyFont="1" applyFill="1" applyBorder="1" applyAlignment="1">
      <alignment horizontal="left"/>
    </xf>
    <xf numFmtId="0" fontId="21" fillId="2" borderId="27" xfId="0" applyFont="1" applyFill="1" applyBorder="1" applyAlignment="1">
      <alignment horizontal="left"/>
    </xf>
    <xf numFmtId="0" fontId="21" fillId="2" borderId="0" xfId="0" applyFont="1" applyFill="1" applyAlignment="1">
      <alignment horizontal="left"/>
    </xf>
    <xf numFmtId="0" fontId="21" fillId="2" borderId="28" xfId="0" applyFont="1" applyFill="1" applyBorder="1" applyAlignment="1">
      <alignment horizontal="left"/>
    </xf>
    <xf numFmtId="0" fontId="21" fillId="2" borderId="21" xfId="0" applyFont="1" applyFill="1" applyBorder="1" applyAlignment="1">
      <alignment horizontal="left"/>
    </xf>
    <xf numFmtId="0" fontId="21" fillId="2" borderId="25" xfId="0" applyFont="1" applyFill="1" applyBorder="1" applyAlignment="1">
      <alignment horizontal="left"/>
    </xf>
    <xf numFmtId="0" fontId="21" fillId="2" borderId="26" xfId="0" applyFont="1" applyFill="1" applyBorder="1" applyAlignment="1">
      <alignment horizontal="left"/>
    </xf>
    <xf numFmtId="0" fontId="2" fillId="2" borderId="47" xfId="0" applyFont="1" applyFill="1" applyBorder="1" applyAlignment="1">
      <alignment horizontal="left" vertical="center"/>
    </xf>
    <xf numFmtId="0" fontId="2" fillId="2" borderId="48" xfId="0" applyFont="1" applyFill="1" applyBorder="1" applyAlignment="1">
      <alignment horizontal="left" vertical="center"/>
    </xf>
    <xf numFmtId="0" fontId="2" fillId="2" borderId="29" xfId="0" applyFont="1" applyFill="1" applyBorder="1" applyAlignment="1">
      <alignment horizontal="left" vertical="center"/>
    </xf>
    <xf numFmtId="0" fontId="0" fillId="2" borderId="24" xfId="0" applyFill="1" applyBorder="1" applyAlignment="1">
      <alignment horizontal="left" vertical="center" wrapText="1"/>
    </xf>
    <xf numFmtId="0" fontId="0" fillId="2" borderId="52" xfId="0" applyFill="1" applyBorder="1" applyAlignment="1">
      <alignment horizontal="left" vertical="center" wrapText="1"/>
    </xf>
    <xf numFmtId="0" fontId="0" fillId="2" borderId="24" xfId="0" applyFill="1" applyBorder="1" applyAlignment="1">
      <alignment vertical="center" wrapText="1"/>
    </xf>
    <xf numFmtId="0" fontId="0" fillId="2" borderId="52" xfId="0" applyFill="1" applyBorder="1" applyAlignment="1">
      <alignment vertical="center" wrapText="1"/>
    </xf>
    <xf numFmtId="0" fontId="2" fillId="36" borderId="73" xfId="0" applyFont="1" applyFill="1" applyBorder="1" applyAlignment="1">
      <alignment horizontal="left" vertical="center" wrapText="1"/>
    </xf>
    <xf numFmtId="0" fontId="2" fillId="36" borderId="74" xfId="0" applyFont="1" applyFill="1" applyBorder="1" applyAlignment="1">
      <alignment horizontal="left" vertical="center" wrapText="1"/>
    </xf>
  </cellXfs>
  <cellStyles count="71">
    <cellStyle name="20% - Accent1" xfId="20" builtinId="30" customBuiltin="1"/>
    <cellStyle name="20% - Accent1 2" xfId="52" xr:uid="{00000000-0005-0000-0000-000001000000}"/>
    <cellStyle name="20% - Accent2" xfId="24" builtinId="34" customBuiltin="1"/>
    <cellStyle name="20% - Accent2 2" xfId="54" xr:uid="{00000000-0005-0000-0000-000003000000}"/>
    <cellStyle name="20% - Accent3" xfId="28" builtinId="38" customBuiltin="1"/>
    <cellStyle name="20% - Accent3 2" xfId="56" xr:uid="{00000000-0005-0000-0000-000005000000}"/>
    <cellStyle name="20% - Accent4" xfId="32" builtinId="42" customBuiltin="1"/>
    <cellStyle name="20% - Accent4 2" xfId="58" xr:uid="{00000000-0005-0000-0000-000007000000}"/>
    <cellStyle name="20% - Accent5" xfId="36" builtinId="46" customBuiltin="1"/>
    <cellStyle name="20% - Accent5 2" xfId="60" xr:uid="{00000000-0005-0000-0000-000009000000}"/>
    <cellStyle name="20% - Accent6" xfId="40" builtinId="50" customBuiltin="1"/>
    <cellStyle name="20% - Accent6 2" xfId="62" xr:uid="{00000000-0005-0000-0000-00000B000000}"/>
    <cellStyle name="40% - Accent1" xfId="21" builtinId="31" customBuiltin="1"/>
    <cellStyle name="40% - Accent1 2" xfId="53" xr:uid="{00000000-0005-0000-0000-00000D000000}"/>
    <cellStyle name="40% - Accent2" xfId="25" builtinId="35" customBuiltin="1"/>
    <cellStyle name="40% - Accent2 2" xfId="55" xr:uid="{00000000-0005-0000-0000-00000F000000}"/>
    <cellStyle name="40% - Accent3" xfId="29" builtinId="39" customBuiltin="1"/>
    <cellStyle name="40% - Accent3 2" xfId="57" xr:uid="{00000000-0005-0000-0000-000011000000}"/>
    <cellStyle name="40% - Accent4" xfId="33" builtinId="43" customBuiltin="1"/>
    <cellStyle name="40% - Accent4 2" xfId="59" xr:uid="{00000000-0005-0000-0000-000013000000}"/>
    <cellStyle name="40% - Accent5" xfId="37" builtinId="47" customBuiltin="1"/>
    <cellStyle name="40% - Accent5 2" xfId="61" xr:uid="{00000000-0005-0000-0000-000015000000}"/>
    <cellStyle name="40% - Accent6" xfId="41" builtinId="51" customBuiltin="1"/>
    <cellStyle name="40% - Accent6 2" xfId="63" xr:uid="{00000000-0005-0000-0000-000017000000}"/>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69" builtinId="4"/>
    <cellStyle name="DateHyperlink" xfId="49" xr:uid="{00000000-0005-0000-0000-000028000000}"/>
    <cellStyle name="DateHyperlink 2" xfId="64" xr:uid="{00000000-0005-0000-0000-000029000000}"/>
    <cellStyle name="DateHyperlink 2 2" xfId="67" xr:uid="{00000000-0005-0000-0000-00002A000000}"/>
    <cellStyle name="DateHyperlink 3" xfId="65" xr:uid="{00000000-0005-0000-0000-00002B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70" builtinId="8"/>
    <cellStyle name="Hyperlink 2" xfId="45" xr:uid="{00000000-0005-0000-0000-000032000000}"/>
    <cellStyle name="Hyperlink 3" xfId="66" xr:uid="{00000000-0005-0000-0000-000033000000}"/>
    <cellStyle name="Input" xfId="10" builtinId="20" customBuiltin="1"/>
    <cellStyle name="Linked Cell" xfId="13" builtinId="24" customBuiltin="1"/>
    <cellStyle name="Neutral" xfId="9" builtinId="28" customBuiltin="1"/>
    <cellStyle name="Normal" xfId="0" builtinId="0"/>
    <cellStyle name="Normal 2" xfId="43" xr:uid="{00000000-0005-0000-0000-000038000000}"/>
    <cellStyle name="Normal 3" xfId="1" xr:uid="{00000000-0005-0000-0000-000039000000}"/>
    <cellStyle name="Normal 4" xfId="46" xr:uid="{00000000-0005-0000-0000-00003A000000}"/>
    <cellStyle name="Normal 4 2" xfId="47" xr:uid="{00000000-0005-0000-0000-00003B000000}"/>
    <cellStyle name="Normal 4 3" xfId="48" xr:uid="{00000000-0005-0000-0000-00003C000000}"/>
    <cellStyle name="Normal 5" xfId="44" xr:uid="{00000000-0005-0000-0000-00003D000000}"/>
    <cellStyle name="Normal 5 2" xfId="50" xr:uid="{00000000-0005-0000-0000-00003E000000}"/>
    <cellStyle name="Note" xfId="16" builtinId="10" customBuiltin="1"/>
    <cellStyle name="Note 2" xfId="51" xr:uid="{00000000-0005-0000-0000-000040000000}"/>
    <cellStyle name="Output" xfId="11" builtinId="21" customBuiltin="1"/>
    <cellStyle name="Percent" xfId="68" builtinId="5"/>
    <cellStyle name="Title" xfId="2" builtinId="15" customBuiltin="1"/>
    <cellStyle name="Total" xfId="18" builtinId="25" customBuiltin="1"/>
    <cellStyle name="Warning Text" xfId="15" builtinId="11" customBuiltin="1"/>
  </cellStyles>
  <dxfs count="1">
    <dxf>
      <font>
        <color rgb="FF9C0006"/>
      </font>
      <fill>
        <patternFill>
          <bgColor rgb="FFFFC7CE"/>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nhmrc.gov.au/funding/data-research/outcom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hmrc.gov.au/about-us/resources/data-dictionar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ror.org/028g18b61" TargetMode="External"/><Relationship Id="rId2" Type="http://schemas.openxmlformats.org/officeDocument/2006/relationships/hyperlink" Target="https://ror.org/0384j8v12" TargetMode="External"/><Relationship Id="rId1" Type="http://schemas.openxmlformats.org/officeDocument/2006/relationships/hyperlink" Target="https://ror.org/00rqy9422" TargetMode="External"/><Relationship Id="rId5" Type="http://schemas.openxmlformats.org/officeDocument/2006/relationships/printerSettings" Target="../printerSettings/printerSettings3.bin"/><Relationship Id="rId4" Type="http://schemas.openxmlformats.org/officeDocument/2006/relationships/hyperlink" Target="https://ror.org/028g18b61"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7AE1F-02FC-4136-B77C-B1D5330A3B91}">
  <sheetPr>
    <tabColor theme="0"/>
  </sheetPr>
  <dimension ref="A1:O27"/>
  <sheetViews>
    <sheetView workbookViewId="0"/>
  </sheetViews>
  <sheetFormatPr defaultColWidth="9.44140625" defaultRowHeight="14.4" x14ac:dyDescent="0.3"/>
  <cols>
    <col min="1" max="1" width="35.88671875" style="7" customWidth="1"/>
    <col min="2" max="11" width="11.44140625" style="7" customWidth="1"/>
    <col min="12" max="16384" width="9.44140625" style="7"/>
  </cols>
  <sheetData>
    <row r="1" spans="1:15" ht="17.399999999999999" x14ac:dyDescent="0.3">
      <c r="A1" s="27" t="s">
        <v>0</v>
      </c>
      <c r="B1" s="28"/>
      <c r="C1" s="28"/>
      <c r="D1" s="28"/>
      <c r="E1" s="28"/>
      <c r="F1" s="28"/>
      <c r="G1" s="28"/>
      <c r="H1" s="28"/>
      <c r="I1" s="28"/>
      <c r="J1" s="28"/>
      <c r="K1" s="29"/>
    </row>
    <row r="2" spans="1:15" ht="14.4" customHeight="1" x14ac:dyDescent="0.3">
      <c r="A2" s="164" t="s">
        <v>1</v>
      </c>
      <c r="B2" s="165"/>
      <c r="C2" s="165"/>
      <c r="D2" s="165"/>
      <c r="E2" s="165"/>
      <c r="F2" s="165"/>
      <c r="G2" s="165"/>
      <c r="H2" s="165"/>
      <c r="I2" s="165"/>
      <c r="J2" s="165"/>
      <c r="K2" s="166"/>
    </row>
    <row r="3" spans="1:15" ht="15" customHeight="1" x14ac:dyDescent="0.3">
      <c r="A3" s="164"/>
      <c r="B3" s="165"/>
      <c r="C3" s="165"/>
      <c r="D3" s="165"/>
      <c r="E3" s="165"/>
      <c r="F3" s="165"/>
      <c r="G3" s="165"/>
      <c r="H3" s="165"/>
      <c r="I3" s="165"/>
      <c r="J3" s="165"/>
      <c r="K3" s="166"/>
    </row>
    <row r="4" spans="1:15" ht="40.35" customHeight="1" x14ac:dyDescent="0.3">
      <c r="A4" s="167"/>
      <c r="B4" s="168"/>
      <c r="C4" s="168"/>
      <c r="D4" s="168"/>
      <c r="E4" s="168"/>
      <c r="F4" s="168"/>
      <c r="G4" s="168"/>
      <c r="H4" s="168"/>
      <c r="I4" s="168"/>
      <c r="J4" s="168"/>
      <c r="K4" s="169"/>
      <c r="M4" s="87"/>
    </row>
    <row r="5" spans="1:15" ht="26.85" customHeight="1" x14ac:dyDescent="0.3">
      <c r="A5" s="89" t="s">
        <v>2</v>
      </c>
      <c r="B5" s="170" t="s">
        <v>3</v>
      </c>
      <c r="C5" s="170"/>
      <c r="D5" s="170"/>
      <c r="E5" s="170"/>
      <c r="F5" s="170"/>
      <c r="G5" s="170"/>
      <c r="H5" s="170"/>
      <c r="I5" s="170"/>
      <c r="J5" s="170"/>
      <c r="K5" s="171"/>
    </row>
    <row r="6" spans="1:15" ht="30.6" customHeight="1" x14ac:dyDescent="0.3">
      <c r="A6" s="90" t="s">
        <v>4</v>
      </c>
      <c r="B6" s="172" t="s">
        <v>5</v>
      </c>
      <c r="C6" s="172"/>
      <c r="D6" s="172"/>
      <c r="E6" s="172"/>
      <c r="F6" s="172"/>
      <c r="G6" s="172"/>
      <c r="H6" s="172"/>
      <c r="I6" s="172"/>
      <c r="J6" s="172"/>
      <c r="K6" s="173"/>
      <c r="L6" s="87"/>
    </row>
    <row r="7" spans="1:15" ht="30.6" customHeight="1" x14ac:dyDescent="0.3">
      <c r="A7" s="31" t="s">
        <v>6</v>
      </c>
      <c r="B7" s="174" t="s">
        <v>7</v>
      </c>
      <c r="C7" s="174"/>
      <c r="D7" s="174"/>
      <c r="E7" s="174"/>
      <c r="F7" s="174"/>
      <c r="G7" s="174"/>
      <c r="H7" s="174"/>
      <c r="I7" s="174"/>
      <c r="J7" s="174"/>
      <c r="K7" s="175"/>
    </row>
    <row r="8" spans="1:15" ht="71.400000000000006" customHeight="1" x14ac:dyDescent="0.3">
      <c r="A8" s="32" t="s">
        <v>8</v>
      </c>
      <c r="B8" s="176" t="s">
        <v>9</v>
      </c>
      <c r="C8" s="176"/>
      <c r="D8" s="176"/>
      <c r="E8" s="176"/>
      <c r="F8" s="176"/>
      <c r="G8" s="176"/>
      <c r="H8" s="176"/>
      <c r="I8" s="176"/>
      <c r="J8" s="176"/>
      <c r="K8" s="177"/>
      <c r="O8" s="87"/>
    </row>
    <row r="9" spans="1:15" ht="30.6" customHeight="1" x14ac:dyDescent="0.3">
      <c r="A9" s="31" t="s">
        <v>10</v>
      </c>
      <c r="B9" s="174" t="s">
        <v>11</v>
      </c>
      <c r="C9" s="174"/>
      <c r="D9" s="174"/>
      <c r="E9" s="174"/>
      <c r="F9" s="174"/>
      <c r="G9" s="174"/>
      <c r="H9" s="174"/>
      <c r="I9" s="174"/>
      <c r="J9" s="174"/>
      <c r="K9" s="175"/>
      <c r="L9" s="87"/>
      <c r="M9" s="87"/>
    </row>
    <row r="10" spans="1:15" ht="30.6" customHeight="1" x14ac:dyDescent="0.3">
      <c r="A10" s="32" t="s">
        <v>12</v>
      </c>
      <c r="B10" s="176" t="s">
        <v>13</v>
      </c>
      <c r="C10" s="176"/>
      <c r="D10" s="176"/>
      <c r="E10" s="176"/>
      <c r="F10" s="176"/>
      <c r="G10" s="176"/>
      <c r="H10" s="176"/>
      <c r="I10" s="176"/>
      <c r="J10" s="176"/>
      <c r="K10" s="177"/>
    </row>
    <row r="11" spans="1:15" ht="30.6" customHeight="1" x14ac:dyDescent="0.3">
      <c r="A11" s="31" t="s">
        <v>14</v>
      </c>
      <c r="B11" s="178" t="s">
        <v>15</v>
      </c>
      <c r="C11" s="178"/>
      <c r="D11" s="178"/>
      <c r="E11" s="178"/>
      <c r="F11" s="178"/>
      <c r="G11" s="178"/>
      <c r="H11" s="178"/>
      <c r="I11" s="178"/>
      <c r="J11" s="178"/>
      <c r="K11" s="179"/>
    </row>
    <row r="12" spans="1:15" ht="30.6" customHeight="1" x14ac:dyDescent="0.3">
      <c r="A12" s="31" t="s">
        <v>16</v>
      </c>
      <c r="B12" s="180" t="s">
        <v>17</v>
      </c>
      <c r="C12" s="180"/>
      <c r="D12" s="180"/>
      <c r="E12" s="180"/>
      <c r="F12" s="180"/>
      <c r="G12" s="180"/>
      <c r="H12" s="180"/>
      <c r="I12" s="180"/>
      <c r="J12" s="180"/>
      <c r="K12" s="181"/>
    </row>
    <row r="13" spans="1:15" ht="30.6" customHeight="1" x14ac:dyDescent="0.3">
      <c r="A13" s="31" t="s">
        <v>18</v>
      </c>
      <c r="B13" s="178" t="s">
        <v>19</v>
      </c>
      <c r="C13" s="178"/>
      <c r="D13" s="178"/>
      <c r="E13" s="178"/>
      <c r="F13" s="178"/>
      <c r="G13" s="178"/>
      <c r="H13" s="178"/>
      <c r="I13" s="178"/>
      <c r="J13" s="178"/>
      <c r="K13" s="179"/>
    </row>
    <row r="14" spans="1:15" ht="30.6" customHeight="1" x14ac:dyDescent="0.3">
      <c r="A14" s="31" t="s">
        <v>20</v>
      </c>
      <c r="B14" s="178" t="s">
        <v>21</v>
      </c>
      <c r="C14" s="178"/>
      <c r="D14" s="178"/>
      <c r="E14" s="178"/>
      <c r="F14" s="178"/>
      <c r="G14" s="178"/>
      <c r="H14" s="178"/>
      <c r="I14" s="178"/>
      <c r="J14" s="178"/>
      <c r="K14" s="179"/>
    </row>
    <row r="15" spans="1:15" ht="30.6" customHeight="1" x14ac:dyDescent="0.3">
      <c r="A15" s="88" t="s">
        <v>22</v>
      </c>
      <c r="B15" s="162">
        <v>46196</v>
      </c>
      <c r="C15" s="162"/>
      <c r="D15" s="162"/>
      <c r="E15" s="162"/>
      <c r="F15" s="162"/>
      <c r="G15" s="162"/>
      <c r="H15" s="162"/>
      <c r="I15" s="162"/>
      <c r="J15" s="162"/>
      <c r="K15" s="163"/>
    </row>
    <row r="16" spans="1:15" ht="30.6" customHeight="1" x14ac:dyDescent="0.3">
      <c r="A16" s="91" t="s">
        <v>23</v>
      </c>
      <c r="B16" s="184" t="s">
        <v>3</v>
      </c>
      <c r="C16" s="184"/>
      <c r="D16" s="184"/>
      <c r="E16" s="184"/>
      <c r="F16" s="184"/>
      <c r="G16" s="184"/>
      <c r="H16" s="184"/>
      <c r="I16" s="184"/>
      <c r="J16" s="184"/>
      <c r="K16" s="185"/>
    </row>
    <row r="17" spans="1:11" ht="30.6" customHeight="1" x14ac:dyDescent="0.3">
      <c r="A17" s="32" t="s">
        <v>24</v>
      </c>
      <c r="B17" s="186" t="s">
        <v>25</v>
      </c>
      <c r="C17" s="186"/>
      <c r="D17" s="186"/>
      <c r="E17" s="186"/>
      <c r="F17" s="186"/>
      <c r="G17" s="186"/>
      <c r="H17" s="186"/>
      <c r="I17" s="186"/>
      <c r="J17" s="186"/>
      <c r="K17" s="187"/>
    </row>
    <row r="18" spans="1:11" ht="30.6" customHeight="1" x14ac:dyDescent="0.3">
      <c r="A18" s="32" t="s">
        <v>26</v>
      </c>
      <c r="B18" s="182">
        <v>46023</v>
      </c>
      <c r="C18" s="182"/>
      <c r="D18" s="182"/>
      <c r="E18" s="182"/>
      <c r="F18" s="182"/>
      <c r="G18" s="182"/>
      <c r="H18" s="182"/>
      <c r="I18" s="182"/>
      <c r="J18" s="182"/>
      <c r="K18" s="183"/>
    </row>
    <row r="19" spans="1:11" ht="30.6" customHeight="1" x14ac:dyDescent="0.3">
      <c r="A19" s="32" t="s">
        <v>27</v>
      </c>
      <c r="B19" s="182">
        <f>B15</f>
        <v>46196</v>
      </c>
      <c r="C19" s="182"/>
      <c r="D19" s="182"/>
      <c r="E19" s="182"/>
      <c r="F19" s="182"/>
      <c r="G19" s="182"/>
      <c r="H19" s="182"/>
      <c r="I19" s="182"/>
      <c r="J19" s="182"/>
      <c r="K19" s="183"/>
    </row>
    <row r="20" spans="1:11" ht="30.6" customHeight="1" x14ac:dyDescent="0.3">
      <c r="A20" s="32" t="s">
        <v>28</v>
      </c>
      <c r="B20" s="182" t="s">
        <v>29</v>
      </c>
      <c r="C20" s="182"/>
      <c r="D20" s="182"/>
      <c r="E20" s="182"/>
      <c r="F20" s="182"/>
      <c r="G20" s="182"/>
      <c r="H20" s="182"/>
      <c r="I20" s="182"/>
      <c r="J20" s="182"/>
      <c r="K20" s="183"/>
    </row>
    <row r="21" spans="1:11" ht="30.6" customHeight="1" x14ac:dyDescent="0.3">
      <c r="A21" s="32" t="s">
        <v>30</v>
      </c>
      <c r="B21" s="182">
        <f>B15</f>
        <v>46196</v>
      </c>
      <c r="C21" s="182"/>
      <c r="D21" s="182"/>
      <c r="E21" s="182"/>
      <c r="F21" s="182"/>
      <c r="G21" s="182"/>
      <c r="H21" s="182"/>
      <c r="I21" s="182"/>
      <c r="J21" s="182"/>
      <c r="K21" s="183"/>
    </row>
    <row r="22" spans="1:11" ht="30.6" customHeight="1" x14ac:dyDescent="0.3">
      <c r="A22" s="32" t="s">
        <v>31</v>
      </c>
      <c r="B22" s="182" t="s">
        <v>32</v>
      </c>
      <c r="C22" s="182"/>
      <c r="D22" s="182"/>
      <c r="E22" s="182"/>
      <c r="F22" s="182"/>
      <c r="G22" s="182"/>
      <c r="H22" s="182"/>
      <c r="I22" s="182"/>
      <c r="J22" s="182"/>
      <c r="K22" s="183"/>
    </row>
    <row r="23" spans="1:11" ht="30.6" customHeight="1" x14ac:dyDescent="0.3">
      <c r="A23" s="32" t="s">
        <v>33</v>
      </c>
      <c r="B23" s="182" t="s">
        <v>34</v>
      </c>
      <c r="C23" s="182"/>
      <c r="D23" s="182"/>
      <c r="E23" s="182"/>
      <c r="F23" s="182"/>
      <c r="G23" s="182"/>
      <c r="H23" s="182"/>
      <c r="I23" s="182"/>
      <c r="J23" s="182"/>
      <c r="K23" s="183"/>
    </row>
    <row r="24" spans="1:11" ht="30.6" customHeight="1" x14ac:dyDescent="0.3">
      <c r="A24" s="32" t="s">
        <v>35</v>
      </c>
      <c r="B24" s="182" t="s">
        <v>36</v>
      </c>
      <c r="C24" s="182"/>
      <c r="D24" s="182"/>
      <c r="E24" s="182"/>
      <c r="F24" s="182"/>
      <c r="G24" s="182"/>
      <c r="H24" s="182"/>
      <c r="I24" s="182"/>
      <c r="J24" s="182"/>
      <c r="K24" s="183"/>
    </row>
    <row r="25" spans="1:11" ht="30.6" customHeight="1" x14ac:dyDescent="0.3">
      <c r="A25" s="32" t="s">
        <v>37</v>
      </c>
      <c r="B25" s="182" t="s">
        <v>38</v>
      </c>
      <c r="C25" s="182"/>
      <c r="D25" s="182"/>
      <c r="E25" s="182"/>
      <c r="F25" s="182"/>
      <c r="G25" s="182"/>
      <c r="H25" s="182"/>
      <c r="I25" s="182"/>
      <c r="J25" s="182"/>
      <c r="K25" s="183"/>
    </row>
    <row r="26" spans="1:11" ht="30.6" customHeight="1" x14ac:dyDescent="0.3">
      <c r="A26" s="32" t="s">
        <v>39</v>
      </c>
      <c r="B26" s="188" t="s">
        <v>40</v>
      </c>
      <c r="C26" s="188"/>
      <c r="D26" s="188"/>
      <c r="E26" s="188"/>
      <c r="F26" s="188"/>
      <c r="G26" s="188"/>
      <c r="H26" s="188"/>
      <c r="I26" s="188"/>
      <c r="J26" s="188"/>
      <c r="K26" s="189"/>
    </row>
    <row r="27" spans="1:11" ht="30.6" customHeight="1" x14ac:dyDescent="0.3">
      <c r="A27" s="32" t="s">
        <v>41</v>
      </c>
      <c r="B27" s="182" t="s">
        <v>42</v>
      </c>
      <c r="C27" s="182"/>
      <c r="D27" s="182"/>
      <c r="E27" s="182"/>
      <c r="F27" s="182"/>
      <c r="G27" s="182"/>
      <c r="H27" s="182"/>
      <c r="I27" s="182"/>
      <c r="J27" s="182"/>
      <c r="K27" s="183"/>
    </row>
  </sheetData>
  <mergeCells count="24">
    <mergeCell ref="B27:K27"/>
    <mergeCell ref="B16:K16"/>
    <mergeCell ref="B17:K17"/>
    <mergeCell ref="B18:K18"/>
    <mergeCell ref="B19:K19"/>
    <mergeCell ref="B20:K20"/>
    <mergeCell ref="B21:K21"/>
    <mergeCell ref="B22:K22"/>
    <mergeCell ref="B23:K23"/>
    <mergeCell ref="B24:K24"/>
    <mergeCell ref="B25:K25"/>
    <mergeCell ref="B26:K26"/>
    <mergeCell ref="B15:K15"/>
    <mergeCell ref="A2:K4"/>
    <mergeCell ref="B5:K5"/>
    <mergeCell ref="B6:K6"/>
    <mergeCell ref="B7:K7"/>
    <mergeCell ref="B8:K8"/>
    <mergeCell ref="B9:K9"/>
    <mergeCell ref="B10:K10"/>
    <mergeCell ref="B11:K11"/>
    <mergeCell ref="B12:K12"/>
    <mergeCell ref="B13:K13"/>
    <mergeCell ref="B14:K14"/>
  </mergeCells>
  <hyperlinks>
    <hyperlink ref="B17" r:id="rId1" xr:uid="{510AD5BA-B8DC-4393-AA55-6E18EBC72D0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54664-BBDC-4DA1-B7D8-371215C5BBD5}">
  <dimension ref="A1:E26"/>
  <sheetViews>
    <sheetView workbookViewId="0"/>
  </sheetViews>
  <sheetFormatPr defaultColWidth="9" defaultRowHeight="14.4" x14ac:dyDescent="0.3"/>
  <cols>
    <col min="1" max="1" width="63.44140625" customWidth="1"/>
    <col min="2" max="2" width="21.6640625" bestFit="1" customWidth="1"/>
    <col min="3" max="3" width="15.109375" bestFit="1" customWidth="1"/>
    <col min="4" max="4" width="11.6640625" bestFit="1" customWidth="1"/>
    <col min="5" max="5" width="20.5546875" bestFit="1" customWidth="1"/>
    <col min="6" max="6" width="9.5546875" bestFit="1" customWidth="1"/>
  </cols>
  <sheetData>
    <row r="1" spans="1:5" ht="15" thickBot="1" x14ac:dyDescent="0.35">
      <c r="A1" s="4" t="s">
        <v>968</v>
      </c>
      <c r="B1" s="9"/>
      <c r="C1" s="9"/>
    </row>
    <row r="2" spans="1:5" ht="15" thickBot="1" x14ac:dyDescent="0.35">
      <c r="A2" s="56" t="s">
        <v>965</v>
      </c>
      <c r="B2" s="77" t="s">
        <v>132</v>
      </c>
      <c r="C2" s="78" t="s">
        <v>133</v>
      </c>
      <c r="D2" s="78" t="s">
        <v>134</v>
      </c>
      <c r="E2" s="79" t="s">
        <v>135</v>
      </c>
    </row>
    <row r="3" spans="1:5" ht="15" thickBot="1" x14ac:dyDescent="0.35">
      <c r="A3" s="97" t="s">
        <v>139</v>
      </c>
      <c r="B3" s="52">
        <v>25</v>
      </c>
      <c r="C3" s="53">
        <v>5</v>
      </c>
      <c r="D3" s="54">
        <v>0.2</v>
      </c>
      <c r="E3" s="55">
        <v>10473774.050000001</v>
      </c>
    </row>
    <row r="5" spans="1:5" ht="15" thickBot="1" x14ac:dyDescent="0.35">
      <c r="A5" s="4" t="s">
        <v>969</v>
      </c>
      <c r="B5" s="9"/>
      <c r="C5" s="9"/>
    </row>
    <row r="6" spans="1:5" ht="15" thickBot="1" x14ac:dyDescent="0.35">
      <c r="A6" s="57" t="s">
        <v>949</v>
      </c>
      <c r="B6" s="77" t="s">
        <v>132</v>
      </c>
      <c r="C6" s="78" t="s">
        <v>133</v>
      </c>
      <c r="D6" s="78" t="s">
        <v>134</v>
      </c>
      <c r="E6" s="79" t="s">
        <v>135</v>
      </c>
    </row>
    <row r="7" spans="1:5" x14ac:dyDescent="0.3">
      <c r="A7" s="67" t="s">
        <v>951</v>
      </c>
      <c r="B7" s="42">
        <v>2</v>
      </c>
      <c r="C7" s="43">
        <v>0</v>
      </c>
      <c r="D7" s="44">
        <v>0</v>
      </c>
      <c r="E7" s="45">
        <v>0</v>
      </c>
    </row>
    <row r="8" spans="1:5" x14ac:dyDescent="0.3">
      <c r="A8" s="16" t="s">
        <v>187</v>
      </c>
      <c r="B8" s="42">
        <v>15</v>
      </c>
      <c r="C8" s="43">
        <v>2</v>
      </c>
      <c r="D8" s="44">
        <v>0.13333333333333333</v>
      </c>
      <c r="E8" s="45">
        <v>3730024.8200000003</v>
      </c>
    </row>
    <row r="9" spans="1:5" x14ac:dyDescent="0.3">
      <c r="A9" s="16" t="s">
        <v>953</v>
      </c>
      <c r="B9" s="42">
        <v>1</v>
      </c>
      <c r="C9" s="43">
        <v>0</v>
      </c>
      <c r="D9" s="44">
        <v>0</v>
      </c>
      <c r="E9" s="45">
        <v>0</v>
      </c>
    </row>
    <row r="10" spans="1:5" x14ac:dyDescent="0.3">
      <c r="A10" s="16" t="s">
        <v>248</v>
      </c>
      <c r="B10" s="42">
        <v>2</v>
      </c>
      <c r="C10" s="43">
        <v>1</v>
      </c>
      <c r="D10" s="44">
        <v>0.5</v>
      </c>
      <c r="E10" s="45">
        <v>2953328.53</v>
      </c>
    </row>
    <row r="11" spans="1:5" x14ac:dyDescent="0.3">
      <c r="A11" s="16" t="s">
        <v>203</v>
      </c>
      <c r="B11" s="42">
        <v>4</v>
      </c>
      <c r="C11" s="43">
        <v>1</v>
      </c>
      <c r="D11" s="44">
        <v>0.25</v>
      </c>
      <c r="E11" s="45">
        <v>1678320.75</v>
      </c>
    </row>
    <row r="12" spans="1:5" ht="15" thickBot="1" x14ac:dyDescent="0.35">
      <c r="A12" s="16" t="s">
        <v>270</v>
      </c>
      <c r="B12" s="42">
        <v>1</v>
      </c>
      <c r="C12" s="43">
        <v>1</v>
      </c>
      <c r="D12" s="44">
        <v>1</v>
      </c>
      <c r="E12" s="45">
        <v>2112099.9500000002</v>
      </c>
    </row>
    <row r="13" spans="1:5" ht="15" thickBot="1" x14ac:dyDescent="0.35">
      <c r="A13" s="58" t="s">
        <v>956</v>
      </c>
      <c r="B13" s="15">
        <v>25</v>
      </c>
      <c r="C13" s="37">
        <v>5</v>
      </c>
      <c r="D13" s="38">
        <v>0.2</v>
      </c>
      <c r="E13" s="59">
        <v>10473774.050000001</v>
      </c>
    </row>
    <row r="14" spans="1:5" x14ac:dyDescent="0.3">
      <c r="A14" s="4"/>
      <c r="B14" s="60"/>
      <c r="C14" s="60"/>
      <c r="D14" s="61"/>
      <c r="E14" s="62"/>
    </row>
    <row r="15" spans="1:5" ht="15" thickBot="1" x14ac:dyDescent="0.35">
      <c r="A15" s="4" t="s">
        <v>970</v>
      </c>
      <c r="B15" s="9"/>
      <c r="C15" s="9"/>
    </row>
    <row r="16" spans="1:5" ht="15" thickBot="1" x14ac:dyDescent="0.35">
      <c r="A16" s="63" t="s">
        <v>154</v>
      </c>
      <c r="B16" s="77" t="s">
        <v>132</v>
      </c>
      <c r="C16" s="78" t="s">
        <v>133</v>
      </c>
      <c r="D16" s="78" t="s">
        <v>134</v>
      </c>
      <c r="E16" s="79" t="s">
        <v>135</v>
      </c>
    </row>
    <row r="17" spans="1:5" ht="15" customHeight="1" x14ac:dyDescent="0.3">
      <c r="A17" s="64" t="s">
        <v>952</v>
      </c>
      <c r="B17" s="34">
        <v>2</v>
      </c>
      <c r="C17" s="47">
        <v>0</v>
      </c>
      <c r="D17" s="46">
        <v>0</v>
      </c>
      <c r="E17" s="48">
        <v>0</v>
      </c>
    </row>
    <row r="18" spans="1:5" ht="15" customHeight="1" x14ac:dyDescent="0.3">
      <c r="A18" s="64" t="s">
        <v>225</v>
      </c>
      <c r="B18" s="13">
        <v>2</v>
      </c>
      <c r="C18" s="33">
        <v>1</v>
      </c>
      <c r="D18" s="11">
        <v>0.5</v>
      </c>
      <c r="E18" s="14">
        <v>1678320.75</v>
      </c>
    </row>
    <row r="19" spans="1:5" x14ac:dyDescent="0.3">
      <c r="A19" s="64" t="s">
        <v>269</v>
      </c>
      <c r="B19" s="13">
        <v>1</v>
      </c>
      <c r="C19" s="33">
        <v>1</v>
      </c>
      <c r="D19" s="11">
        <v>1</v>
      </c>
      <c r="E19" s="14">
        <v>2112099.9500000002</v>
      </c>
    </row>
    <row r="20" spans="1:5" x14ac:dyDescent="0.3">
      <c r="A20" s="64" t="s">
        <v>959</v>
      </c>
      <c r="B20" s="13">
        <v>1</v>
      </c>
      <c r="C20" s="33">
        <v>0</v>
      </c>
      <c r="D20" s="11">
        <v>0</v>
      </c>
      <c r="E20" s="14">
        <v>0</v>
      </c>
    </row>
    <row r="21" spans="1:5" x14ac:dyDescent="0.3">
      <c r="A21" s="64" t="s">
        <v>895</v>
      </c>
      <c r="B21" s="13">
        <v>2</v>
      </c>
      <c r="C21" s="33">
        <v>0</v>
      </c>
      <c r="D21" s="11">
        <v>0</v>
      </c>
      <c r="E21" s="14">
        <v>0</v>
      </c>
    </row>
    <row r="22" spans="1:5" x14ac:dyDescent="0.3">
      <c r="A22" s="64" t="s">
        <v>237</v>
      </c>
      <c r="B22" s="13">
        <v>1</v>
      </c>
      <c r="C22" s="33">
        <v>1</v>
      </c>
      <c r="D22" s="11">
        <v>1</v>
      </c>
      <c r="E22" s="14">
        <v>2460706.52</v>
      </c>
    </row>
    <row r="23" spans="1:5" x14ac:dyDescent="0.3">
      <c r="A23" s="64" t="s">
        <v>247</v>
      </c>
      <c r="B23" s="13">
        <v>2</v>
      </c>
      <c r="C23" s="33">
        <v>1</v>
      </c>
      <c r="D23" s="11">
        <v>0.5</v>
      </c>
      <c r="E23" s="14">
        <v>2953328.53</v>
      </c>
    </row>
    <row r="24" spans="1:5" x14ac:dyDescent="0.3">
      <c r="A24" s="64" t="s">
        <v>365</v>
      </c>
      <c r="B24" s="13">
        <v>9</v>
      </c>
      <c r="C24" s="33">
        <v>0</v>
      </c>
      <c r="D24" s="11">
        <v>0</v>
      </c>
      <c r="E24" s="14">
        <v>0</v>
      </c>
    </row>
    <row r="25" spans="1:5" ht="15" thickBot="1" x14ac:dyDescent="0.35">
      <c r="A25" s="64" t="s">
        <v>186</v>
      </c>
      <c r="B25" s="13">
        <v>5</v>
      </c>
      <c r="C25" s="33">
        <v>1</v>
      </c>
      <c r="D25" s="11">
        <v>0.2</v>
      </c>
      <c r="E25" s="14">
        <v>1269318.3</v>
      </c>
    </row>
    <row r="26" spans="1:5" ht="15" thickBot="1" x14ac:dyDescent="0.35">
      <c r="A26" s="58" t="s">
        <v>956</v>
      </c>
      <c r="B26" s="15">
        <v>25</v>
      </c>
      <c r="C26" s="37">
        <v>5</v>
      </c>
      <c r="D26" s="38">
        <v>0.2</v>
      </c>
      <c r="E26" s="59">
        <v>10473774.050000001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723BB-C7DC-4B8C-90D9-DEC59D5E0231}">
  <dimension ref="A1:E40"/>
  <sheetViews>
    <sheetView workbookViewId="0"/>
  </sheetViews>
  <sheetFormatPr defaultColWidth="9" defaultRowHeight="14.4" x14ac:dyDescent="0.3"/>
  <cols>
    <col min="1" max="1" width="63.44140625" customWidth="1"/>
    <col min="2" max="2" width="21.6640625" bestFit="1" customWidth="1"/>
    <col min="3" max="3" width="15.109375" bestFit="1" customWidth="1"/>
    <col min="4" max="4" width="11.6640625" bestFit="1" customWidth="1"/>
    <col min="5" max="5" width="20.5546875" bestFit="1" customWidth="1"/>
    <col min="6" max="6" width="9.5546875" bestFit="1" customWidth="1"/>
  </cols>
  <sheetData>
    <row r="1" spans="1:5" ht="16.8" thickBot="1" x14ac:dyDescent="0.35">
      <c r="A1" s="4" t="s">
        <v>985</v>
      </c>
      <c r="B1" s="9"/>
      <c r="C1" s="9"/>
    </row>
    <row r="2" spans="1:5" ht="15" thickBot="1" x14ac:dyDescent="0.35">
      <c r="A2" s="56" t="s">
        <v>965</v>
      </c>
      <c r="B2" s="77" t="s">
        <v>132</v>
      </c>
      <c r="C2" s="78" t="s">
        <v>133</v>
      </c>
      <c r="D2" s="78" t="s">
        <v>134</v>
      </c>
      <c r="E2" s="79" t="s">
        <v>135</v>
      </c>
    </row>
    <row r="3" spans="1:5" ht="16.8" thickBot="1" x14ac:dyDescent="0.35">
      <c r="A3" s="97" t="s">
        <v>983</v>
      </c>
      <c r="B3" s="52">
        <v>48</v>
      </c>
      <c r="C3" s="53">
        <v>7</v>
      </c>
      <c r="D3" s="54">
        <v>0.14583333333333334</v>
      </c>
      <c r="E3" s="55">
        <v>14851653.149999999</v>
      </c>
    </row>
    <row r="5" spans="1:5" ht="15" thickBot="1" x14ac:dyDescent="0.35">
      <c r="A5" s="4" t="s">
        <v>971</v>
      </c>
      <c r="B5" s="9"/>
      <c r="C5" s="9"/>
    </row>
    <row r="6" spans="1:5" ht="15" thickBot="1" x14ac:dyDescent="0.35">
      <c r="A6" s="57" t="s">
        <v>949</v>
      </c>
      <c r="B6" s="77" t="s">
        <v>132</v>
      </c>
      <c r="C6" s="78" t="s">
        <v>133</v>
      </c>
      <c r="D6" s="78" t="s">
        <v>134</v>
      </c>
      <c r="E6" s="79" t="s">
        <v>135</v>
      </c>
    </row>
    <row r="7" spans="1:5" x14ac:dyDescent="0.3">
      <c r="A7" s="67" t="s">
        <v>951</v>
      </c>
      <c r="B7" s="42">
        <v>1</v>
      </c>
      <c r="C7" s="43">
        <v>0</v>
      </c>
      <c r="D7" s="44">
        <v>0</v>
      </c>
      <c r="E7" s="45">
        <v>0</v>
      </c>
    </row>
    <row r="8" spans="1:5" x14ac:dyDescent="0.3">
      <c r="A8" s="16" t="s">
        <v>187</v>
      </c>
      <c r="B8" s="42">
        <v>13</v>
      </c>
      <c r="C8" s="43">
        <v>1</v>
      </c>
      <c r="D8" s="44">
        <v>7.6923076923076927E-2</v>
      </c>
      <c r="E8" s="45">
        <v>2183831.7000000002</v>
      </c>
    </row>
    <row r="9" spans="1:5" x14ac:dyDescent="0.3">
      <c r="A9" s="16" t="s">
        <v>953</v>
      </c>
      <c r="B9" s="42">
        <v>1</v>
      </c>
      <c r="C9" s="43">
        <v>0</v>
      </c>
      <c r="D9" s="44">
        <v>0</v>
      </c>
      <c r="E9" s="45">
        <v>0</v>
      </c>
    </row>
    <row r="10" spans="1:5" x14ac:dyDescent="0.3">
      <c r="A10" s="16" t="s">
        <v>248</v>
      </c>
      <c r="B10" s="42">
        <v>4</v>
      </c>
      <c r="C10" s="43">
        <v>1</v>
      </c>
      <c r="D10" s="44">
        <v>0.25</v>
      </c>
      <c r="E10" s="45">
        <v>850100.4</v>
      </c>
    </row>
    <row r="11" spans="1:5" x14ac:dyDescent="0.3">
      <c r="A11" s="16" t="s">
        <v>174</v>
      </c>
      <c r="B11" s="42">
        <v>10</v>
      </c>
      <c r="C11" s="43">
        <v>1</v>
      </c>
      <c r="D11" s="44">
        <v>0.1</v>
      </c>
      <c r="E11" s="45">
        <v>2739936.6</v>
      </c>
    </row>
    <row r="12" spans="1:5" x14ac:dyDescent="0.3">
      <c r="A12" s="16" t="s">
        <v>203</v>
      </c>
      <c r="B12" s="42">
        <v>17</v>
      </c>
      <c r="C12" s="43">
        <v>4</v>
      </c>
      <c r="D12" s="44">
        <v>0.23529411764705882</v>
      </c>
      <c r="E12" s="45">
        <v>9077784.4499999993</v>
      </c>
    </row>
    <row r="13" spans="1:5" ht="15" thickBot="1" x14ac:dyDescent="0.35">
      <c r="A13" s="16" t="s">
        <v>270</v>
      </c>
      <c r="B13" s="42">
        <v>2</v>
      </c>
      <c r="C13" s="43">
        <v>0</v>
      </c>
      <c r="D13" s="44">
        <v>0</v>
      </c>
      <c r="E13" s="45">
        <v>0</v>
      </c>
    </row>
    <row r="14" spans="1:5" ht="15" thickBot="1" x14ac:dyDescent="0.35">
      <c r="A14" s="58" t="s">
        <v>956</v>
      </c>
      <c r="B14" s="15">
        <v>48</v>
      </c>
      <c r="C14" s="37">
        <v>7</v>
      </c>
      <c r="D14" s="38">
        <v>0.14583333333333334</v>
      </c>
      <c r="E14" s="59">
        <v>14851653.149999999</v>
      </c>
    </row>
    <row r="15" spans="1:5" x14ac:dyDescent="0.3">
      <c r="A15" s="4"/>
      <c r="B15" s="60"/>
      <c r="C15" s="60"/>
      <c r="D15" s="61"/>
      <c r="E15" s="62"/>
    </row>
    <row r="16" spans="1:5" ht="15" thickBot="1" x14ac:dyDescent="0.35">
      <c r="A16" s="4" t="s">
        <v>972</v>
      </c>
      <c r="B16" s="9"/>
      <c r="C16" s="9"/>
    </row>
    <row r="17" spans="1:5" ht="15" thickBot="1" x14ac:dyDescent="0.35">
      <c r="A17" s="146" t="s">
        <v>154</v>
      </c>
      <c r="B17" s="77" t="s">
        <v>132</v>
      </c>
      <c r="C17" s="78" t="s">
        <v>133</v>
      </c>
      <c r="D17" s="78" t="s">
        <v>134</v>
      </c>
      <c r="E17" s="79" t="s">
        <v>135</v>
      </c>
    </row>
    <row r="18" spans="1:5" x14ac:dyDescent="0.3">
      <c r="A18" s="153" t="s">
        <v>918</v>
      </c>
      <c r="B18" s="42">
        <v>8</v>
      </c>
      <c r="C18" s="43">
        <v>0</v>
      </c>
      <c r="D18" s="44">
        <v>0</v>
      </c>
      <c r="E18" s="45">
        <v>0</v>
      </c>
    </row>
    <row r="19" spans="1:5" ht="15" customHeight="1" x14ac:dyDescent="0.3">
      <c r="A19" s="154" t="s">
        <v>950</v>
      </c>
      <c r="B19" s="13">
        <v>1</v>
      </c>
      <c r="C19" s="33">
        <v>0</v>
      </c>
      <c r="D19" s="11">
        <v>0</v>
      </c>
      <c r="E19" s="14">
        <v>0</v>
      </c>
    </row>
    <row r="20" spans="1:5" ht="15" customHeight="1" x14ac:dyDescent="0.3">
      <c r="A20" s="154" t="s">
        <v>952</v>
      </c>
      <c r="B20" s="13">
        <v>1</v>
      </c>
      <c r="C20" s="33">
        <v>0</v>
      </c>
      <c r="D20" s="11">
        <v>0</v>
      </c>
      <c r="E20" s="14">
        <v>0</v>
      </c>
    </row>
    <row r="21" spans="1:5" x14ac:dyDescent="0.3">
      <c r="A21" s="154" t="s">
        <v>937</v>
      </c>
      <c r="B21" s="13">
        <v>1</v>
      </c>
      <c r="C21" s="33">
        <v>0</v>
      </c>
      <c r="D21" s="11">
        <v>0</v>
      </c>
      <c r="E21" s="14">
        <v>0</v>
      </c>
    </row>
    <row r="22" spans="1:5" x14ac:dyDescent="0.3">
      <c r="A22" s="154" t="s">
        <v>310</v>
      </c>
      <c r="B22" s="13">
        <v>2</v>
      </c>
      <c r="C22" s="33">
        <v>1</v>
      </c>
      <c r="D22" s="11">
        <v>0.5</v>
      </c>
      <c r="E22" s="14">
        <v>2739936.6</v>
      </c>
    </row>
    <row r="23" spans="1:5" x14ac:dyDescent="0.3">
      <c r="A23" s="154" t="s">
        <v>957</v>
      </c>
      <c r="B23" s="13">
        <v>1</v>
      </c>
      <c r="C23" s="33">
        <v>0</v>
      </c>
      <c r="D23" s="11">
        <v>0</v>
      </c>
      <c r="E23" s="14">
        <v>0</v>
      </c>
    </row>
    <row r="24" spans="1:5" x14ac:dyDescent="0.3">
      <c r="A24" s="154" t="s">
        <v>300</v>
      </c>
      <c r="B24" s="13">
        <v>2</v>
      </c>
      <c r="C24" s="33">
        <v>1</v>
      </c>
      <c r="D24" s="11">
        <v>0.5</v>
      </c>
      <c r="E24" s="14">
        <v>850100.4</v>
      </c>
    </row>
    <row r="25" spans="1:5" x14ac:dyDescent="0.3">
      <c r="A25" s="154" t="s">
        <v>290</v>
      </c>
      <c r="B25" s="13">
        <v>2</v>
      </c>
      <c r="C25" s="33">
        <v>1</v>
      </c>
      <c r="D25" s="11">
        <v>0.5</v>
      </c>
      <c r="E25" s="14">
        <v>1981900.15</v>
      </c>
    </row>
    <row r="26" spans="1:5" x14ac:dyDescent="0.3">
      <c r="A26" s="154" t="s">
        <v>347</v>
      </c>
      <c r="B26" s="13">
        <v>1</v>
      </c>
      <c r="C26" s="33">
        <v>0</v>
      </c>
      <c r="D26" s="11">
        <v>0</v>
      </c>
      <c r="E26" s="14">
        <v>0</v>
      </c>
    </row>
    <row r="27" spans="1:5" x14ac:dyDescent="0.3">
      <c r="A27" s="154" t="s">
        <v>959</v>
      </c>
      <c r="B27" s="13">
        <v>1</v>
      </c>
      <c r="C27" s="33">
        <v>0</v>
      </c>
      <c r="D27" s="11">
        <v>0</v>
      </c>
      <c r="E27" s="14">
        <v>0</v>
      </c>
    </row>
    <row r="28" spans="1:5" x14ac:dyDescent="0.3">
      <c r="A28" s="154" t="s">
        <v>895</v>
      </c>
      <c r="B28" s="13">
        <v>4</v>
      </c>
      <c r="C28" s="33">
        <v>0</v>
      </c>
      <c r="D28" s="11">
        <v>0</v>
      </c>
      <c r="E28" s="14">
        <v>0</v>
      </c>
    </row>
    <row r="29" spans="1:5" x14ac:dyDescent="0.3">
      <c r="A29" s="154" t="s">
        <v>375</v>
      </c>
      <c r="B29" s="13">
        <v>1</v>
      </c>
      <c r="C29" s="33">
        <v>0</v>
      </c>
      <c r="D29" s="11">
        <v>0</v>
      </c>
      <c r="E29" s="14">
        <v>0</v>
      </c>
    </row>
    <row r="30" spans="1:5" x14ac:dyDescent="0.3">
      <c r="A30" s="154" t="s">
        <v>858</v>
      </c>
      <c r="B30" s="13">
        <v>1</v>
      </c>
      <c r="C30" s="33">
        <v>0</v>
      </c>
      <c r="D30" s="11">
        <v>0</v>
      </c>
      <c r="E30" s="14">
        <v>0</v>
      </c>
    </row>
    <row r="31" spans="1:5" x14ac:dyDescent="0.3">
      <c r="A31" s="154" t="s">
        <v>903</v>
      </c>
      <c r="B31" s="13">
        <v>1</v>
      </c>
      <c r="C31" s="33">
        <v>0</v>
      </c>
      <c r="D31" s="11">
        <v>0</v>
      </c>
      <c r="E31" s="14">
        <v>0</v>
      </c>
    </row>
    <row r="32" spans="1:5" x14ac:dyDescent="0.3">
      <c r="A32" s="154" t="s">
        <v>329</v>
      </c>
      <c r="B32" s="13">
        <v>3</v>
      </c>
      <c r="C32" s="33">
        <v>1</v>
      </c>
      <c r="D32" s="11">
        <v>0.33333333333333331</v>
      </c>
      <c r="E32" s="14">
        <v>1992230.1</v>
      </c>
    </row>
    <row r="33" spans="1:5" x14ac:dyDescent="0.3">
      <c r="A33" s="154" t="s">
        <v>202</v>
      </c>
      <c r="B33" s="13">
        <v>6</v>
      </c>
      <c r="C33" s="33">
        <v>2</v>
      </c>
      <c r="D33" s="11">
        <v>0.33333333333333331</v>
      </c>
      <c r="E33" s="14">
        <v>5103654.2</v>
      </c>
    </row>
    <row r="34" spans="1:5" x14ac:dyDescent="0.3">
      <c r="A34" s="154" t="s">
        <v>365</v>
      </c>
      <c r="B34" s="13">
        <v>2</v>
      </c>
      <c r="C34" s="33">
        <v>0</v>
      </c>
      <c r="D34" s="11">
        <v>0</v>
      </c>
      <c r="E34" s="14">
        <v>0</v>
      </c>
    </row>
    <row r="35" spans="1:5" x14ac:dyDescent="0.3">
      <c r="A35" s="154" t="s">
        <v>186</v>
      </c>
      <c r="B35" s="13">
        <v>7</v>
      </c>
      <c r="C35" s="33">
        <v>1</v>
      </c>
      <c r="D35" s="11">
        <v>0.14285714285714285</v>
      </c>
      <c r="E35" s="14">
        <v>2183831.7000000002</v>
      </c>
    </row>
    <row r="36" spans="1:5" x14ac:dyDescent="0.3">
      <c r="A36" s="154" t="s">
        <v>860</v>
      </c>
      <c r="B36" s="13">
        <v>1</v>
      </c>
      <c r="C36" s="33">
        <v>0</v>
      </c>
      <c r="D36" s="11">
        <v>0</v>
      </c>
      <c r="E36" s="14">
        <v>0</v>
      </c>
    </row>
    <row r="37" spans="1:5" ht="15" thickBot="1" x14ac:dyDescent="0.35">
      <c r="A37" s="155" t="s">
        <v>963</v>
      </c>
      <c r="B37" s="98">
        <v>2</v>
      </c>
      <c r="C37" s="99">
        <v>0</v>
      </c>
      <c r="D37" s="156">
        <v>0</v>
      </c>
      <c r="E37" s="100">
        <v>0</v>
      </c>
    </row>
    <row r="38" spans="1:5" ht="15" thickBot="1" x14ac:dyDescent="0.35">
      <c r="A38" s="58" t="s">
        <v>956</v>
      </c>
      <c r="B38" s="15">
        <v>48</v>
      </c>
      <c r="C38" s="37">
        <v>7</v>
      </c>
      <c r="D38" s="38">
        <v>0.14583333333333334</v>
      </c>
      <c r="E38" s="59">
        <v>14851653.149999999</v>
      </c>
    </row>
    <row r="40" spans="1:5" ht="16.2" x14ac:dyDescent="0.3">
      <c r="A40" t="s">
        <v>984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ECB3F-6AF1-4E3C-9E5F-10EF6DBD015C}">
  <dimension ref="A1:E35"/>
  <sheetViews>
    <sheetView workbookViewId="0"/>
  </sheetViews>
  <sheetFormatPr defaultColWidth="9" defaultRowHeight="14.4" x14ac:dyDescent="0.3"/>
  <cols>
    <col min="1" max="1" width="63.44140625" customWidth="1"/>
    <col min="2" max="2" width="21.6640625" bestFit="1" customWidth="1"/>
    <col min="3" max="3" width="15.109375" bestFit="1" customWidth="1"/>
    <col min="4" max="4" width="11.6640625" bestFit="1" customWidth="1"/>
    <col min="5" max="5" width="20.5546875" bestFit="1" customWidth="1"/>
    <col min="6" max="6" width="9.5546875" bestFit="1" customWidth="1"/>
  </cols>
  <sheetData>
    <row r="1" spans="1:5" ht="15" thickBot="1" x14ac:dyDescent="0.35">
      <c r="A1" s="4" t="s">
        <v>973</v>
      </c>
      <c r="B1" s="9"/>
      <c r="C1" s="9"/>
    </row>
    <row r="2" spans="1:5" ht="15" thickBot="1" x14ac:dyDescent="0.35">
      <c r="A2" s="56" t="s">
        <v>965</v>
      </c>
      <c r="B2" s="77" t="s">
        <v>132</v>
      </c>
      <c r="C2" s="78" t="s">
        <v>133</v>
      </c>
      <c r="D2" s="78" t="s">
        <v>134</v>
      </c>
      <c r="E2" s="79" t="s">
        <v>135</v>
      </c>
    </row>
    <row r="3" spans="1:5" ht="15" thickBot="1" x14ac:dyDescent="0.35">
      <c r="A3" s="97" t="s">
        <v>143</v>
      </c>
      <c r="B3" s="52">
        <v>27</v>
      </c>
      <c r="C3" s="53">
        <v>10</v>
      </c>
      <c r="D3" s="54">
        <v>0.37037037037037035</v>
      </c>
      <c r="E3" s="55">
        <v>13702252.059999999</v>
      </c>
    </row>
    <row r="5" spans="1:5" ht="15" thickBot="1" x14ac:dyDescent="0.35">
      <c r="A5" s="4" t="s">
        <v>974</v>
      </c>
      <c r="B5" s="9"/>
      <c r="C5" s="9"/>
    </row>
    <row r="6" spans="1:5" ht="15" thickBot="1" x14ac:dyDescent="0.35">
      <c r="A6" s="57" t="s">
        <v>949</v>
      </c>
      <c r="B6" s="77" t="s">
        <v>132</v>
      </c>
      <c r="C6" s="78" t="s">
        <v>133</v>
      </c>
      <c r="D6" s="78" t="s">
        <v>134</v>
      </c>
      <c r="E6" s="79" t="s">
        <v>135</v>
      </c>
    </row>
    <row r="7" spans="1:5" x14ac:dyDescent="0.3">
      <c r="A7" s="16" t="s">
        <v>187</v>
      </c>
      <c r="B7" s="42">
        <v>6</v>
      </c>
      <c r="C7" s="43">
        <v>2</v>
      </c>
      <c r="D7" s="44">
        <v>0.33333333333333331</v>
      </c>
      <c r="E7" s="45">
        <v>2998869.24</v>
      </c>
    </row>
    <row r="8" spans="1:5" x14ac:dyDescent="0.3">
      <c r="A8" s="16" t="s">
        <v>248</v>
      </c>
      <c r="B8" s="42">
        <v>3</v>
      </c>
      <c r="C8" s="43">
        <v>1</v>
      </c>
      <c r="D8" s="44">
        <v>0.33333333333333331</v>
      </c>
      <c r="E8" s="45">
        <v>1474488.8</v>
      </c>
    </row>
    <row r="9" spans="1:5" x14ac:dyDescent="0.3">
      <c r="A9" s="16" t="s">
        <v>174</v>
      </c>
      <c r="B9" s="42">
        <v>3</v>
      </c>
      <c r="C9" s="43">
        <v>2</v>
      </c>
      <c r="D9" s="44">
        <v>0.66666666666666663</v>
      </c>
      <c r="E9" s="45">
        <v>2433574.7200000002</v>
      </c>
    </row>
    <row r="10" spans="1:5" x14ac:dyDescent="0.3">
      <c r="A10" s="16" t="s">
        <v>403</v>
      </c>
      <c r="B10" s="42">
        <v>1</v>
      </c>
      <c r="C10" s="43">
        <v>1</v>
      </c>
      <c r="D10" s="44">
        <v>1</v>
      </c>
      <c r="E10" s="45">
        <v>1128105.6000000001</v>
      </c>
    </row>
    <row r="11" spans="1:5" x14ac:dyDescent="0.3">
      <c r="A11" s="16" t="s">
        <v>203</v>
      </c>
      <c r="B11" s="42">
        <v>11</v>
      </c>
      <c r="C11" s="43">
        <v>4</v>
      </c>
      <c r="D11" s="44">
        <v>0.36363636363636365</v>
      </c>
      <c r="E11" s="45">
        <v>5667213.6999999993</v>
      </c>
    </row>
    <row r="12" spans="1:5" ht="15" thickBot="1" x14ac:dyDescent="0.35">
      <c r="A12" s="16" t="s">
        <v>270</v>
      </c>
      <c r="B12" s="42">
        <v>3</v>
      </c>
      <c r="C12" s="43">
        <v>0</v>
      </c>
      <c r="D12" s="44">
        <v>0</v>
      </c>
      <c r="E12" s="45">
        <v>0</v>
      </c>
    </row>
    <row r="13" spans="1:5" ht="15" thickBot="1" x14ac:dyDescent="0.35">
      <c r="A13" s="58" t="s">
        <v>956</v>
      </c>
      <c r="B13" s="15">
        <v>27</v>
      </c>
      <c r="C13" s="37">
        <v>10</v>
      </c>
      <c r="D13" s="38">
        <v>0.37037037037037035</v>
      </c>
      <c r="E13" s="59">
        <v>13702252.059999999</v>
      </c>
    </row>
    <row r="14" spans="1:5" x14ac:dyDescent="0.3">
      <c r="A14" s="4"/>
      <c r="B14" s="60"/>
      <c r="C14" s="60"/>
      <c r="D14" s="61"/>
      <c r="E14" s="62"/>
    </row>
    <row r="15" spans="1:5" ht="15" thickBot="1" x14ac:dyDescent="0.35">
      <c r="A15" s="4" t="s">
        <v>975</v>
      </c>
      <c r="B15" s="9"/>
      <c r="C15" s="9"/>
    </row>
    <row r="16" spans="1:5" ht="15" thickBot="1" x14ac:dyDescent="0.35">
      <c r="A16" s="56" t="s">
        <v>154</v>
      </c>
      <c r="B16" s="77" t="s">
        <v>132</v>
      </c>
      <c r="C16" s="78" t="s">
        <v>133</v>
      </c>
      <c r="D16" s="78" t="s">
        <v>134</v>
      </c>
      <c r="E16" s="79" t="s">
        <v>135</v>
      </c>
    </row>
    <row r="17" spans="1:5" x14ac:dyDescent="0.3">
      <c r="A17" s="150" t="s">
        <v>918</v>
      </c>
      <c r="B17" s="141">
        <v>2</v>
      </c>
      <c r="C17" s="33">
        <v>1</v>
      </c>
      <c r="D17" s="11">
        <v>0.5</v>
      </c>
      <c r="E17" s="14">
        <v>1499860.12</v>
      </c>
    </row>
    <row r="18" spans="1:5" x14ac:dyDescent="0.3">
      <c r="A18" s="151" t="s">
        <v>954</v>
      </c>
      <c r="B18" s="141">
        <v>1</v>
      </c>
      <c r="C18" s="33">
        <v>0</v>
      </c>
      <c r="D18" s="11">
        <v>0</v>
      </c>
      <c r="E18" s="14">
        <v>0</v>
      </c>
    </row>
    <row r="19" spans="1:5" x14ac:dyDescent="0.3">
      <c r="A19" s="151" t="s">
        <v>269</v>
      </c>
      <c r="B19" s="141">
        <v>1</v>
      </c>
      <c r="C19" s="33">
        <v>0</v>
      </c>
      <c r="D19" s="11">
        <v>0</v>
      </c>
      <c r="E19" s="14">
        <v>0</v>
      </c>
    </row>
    <row r="20" spans="1:5" x14ac:dyDescent="0.3">
      <c r="A20" s="151" t="s">
        <v>937</v>
      </c>
      <c r="B20" s="141">
        <v>2</v>
      </c>
      <c r="C20" s="33">
        <v>0</v>
      </c>
      <c r="D20" s="11">
        <v>0</v>
      </c>
      <c r="E20" s="14">
        <v>0</v>
      </c>
    </row>
    <row r="21" spans="1:5" x14ac:dyDescent="0.3">
      <c r="A21" s="151" t="s">
        <v>955</v>
      </c>
      <c r="B21" s="141">
        <v>2</v>
      </c>
      <c r="C21" s="33">
        <v>0</v>
      </c>
      <c r="D21" s="11">
        <v>0</v>
      </c>
      <c r="E21" s="14">
        <v>0</v>
      </c>
    </row>
    <row r="22" spans="1:5" x14ac:dyDescent="0.3">
      <c r="A22" s="151" t="s">
        <v>310</v>
      </c>
      <c r="B22" s="141">
        <v>1</v>
      </c>
      <c r="C22" s="33">
        <v>1</v>
      </c>
      <c r="D22" s="11">
        <v>1</v>
      </c>
      <c r="E22" s="14">
        <v>933714.6</v>
      </c>
    </row>
    <row r="23" spans="1:5" x14ac:dyDescent="0.3">
      <c r="A23" s="151" t="s">
        <v>290</v>
      </c>
      <c r="B23" s="141">
        <v>1</v>
      </c>
      <c r="C23" s="33">
        <v>0</v>
      </c>
      <c r="D23" s="11">
        <v>0</v>
      </c>
      <c r="E23" s="14">
        <v>0</v>
      </c>
    </row>
    <row r="24" spans="1:5" x14ac:dyDescent="0.3">
      <c r="A24" s="151" t="s">
        <v>347</v>
      </c>
      <c r="B24" s="141">
        <v>1</v>
      </c>
      <c r="C24" s="33">
        <v>1</v>
      </c>
      <c r="D24" s="11">
        <v>1</v>
      </c>
      <c r="E24" s="14">
        <v>1499443.44</v>
      </c>
    </row>
    <row r="25" spans="1:5" x14ac:dyDescent="0.3">
      <c r="A25" s="151" t="s">
        <v>895</v>
      </c>
      <c r="B25" s="141">
        <v>3</v>
      </c>
      <c r="C25" s="33">
        <v>0</v>
      </c>
      <c r="D25" s="11">
        <v>0</v>
      </c>
      <c r="E25" s="14">
        <v>0</v>
      </c>
    </row>
    <row r="26" spans="1:5" x14ac:dyDescent="0.3">
      <c r="A26" s="151" t="s">
        <v>385</v>
      </c>
      <c r="B26" s="141">
        <v>1</v>
      </c>
      <c r="C26" s="33">
        <v>1</v>
      </c>
      <c r="D26" s="11">
        <v>1</v>
      </c>
      <c r="E26" s="14">
        <v>1500000</v>
      </c>
    </row>
    <row r="27" spans="1:5" x14ac:dyDescent="0.3">
      <c r="A27" s="151" t="s">
        <v>375</v>
      </c>
      <c r="B27" s="141">
        <v>1</v>
      </c>
      <c r="C27" s="33">
        <v>1</v>
      </c>
      <c r="D27" s="11">
        <v>1</v>
      </c>
      <c r="E27" s="14">
        <v>1474488.8</v>
      </c>
    </row>
    <row r="28" spans="1:5" x14ac:dyDescent="0.3">
      <c r="A28" s="151" t="s">
        <v>903</v>
      </c>
      <c r="B28" s="141">
        <v>1</v>
      </c>
      <c r="C28" s="33">
        <v>0</v>
      </c>
      <c r="D28" s="11">
        <v>0</v>
      </c>
      <c r="E28" s="14">
        <v>0</v>
      </c>
    </row>
    <row r="29" spans="1:5" x14ac:dyDescent="0.3">
      <c r="A29" s="151" t="s">
        <v>873</v>
      </c>
      <c r="B29" s="141">
        <v>1</v>
      </c>
      <c r="C29" s="33">
        <v>0</v>
      </c>
      <c r="D29" s="11">
        <v>0</v>
      </c>
      <c r="E29" s="14">
        <v>0</v>
      </c>
    </row>
    <row r="30" spans="1:5" x14ac:dyDescent="0.3">
      <c r="A30" s="151" t="s">
        <v>247</v>
      </c>
      <c r="B30" s="141">
        <v>1</v>
      </c>
      <c r="C30" s="33">
        <v>0</v>
      </c>
      <c r="D30" s="11">
        <v>0</v>
      </c>
      <c r="E30" s="14">
        <v>0</v>
      </c>
    </row>
    <row r="31" spans="1:5" x14ac:dyDescent="0.3">
      <c r="A31" s="151" t="s">
        <v>202</v>
      </c>
      <c r="B31" s="141">
        <v>3</v>
      </c>
      <c r="C31" s="33">
        <v>3</v>
      </c>
      <c r="D31" s="11">
        <v>1</v>
      </c>
      <c r="E31" s="14">
        <v>4167213.6999999997</v>
      </c>
    </row>
    <row r="32" spans="1:5" x14ac:dyDescent="0.3">
      <c r="A32" s="151" t="s">
        <v>365</v>
      </c>
      <c r="B32" s="141">
        <v>3</v>
      </c>
      <c r="C32" s="33">
        <v>1</v>
      </c>
      <c r="D32" s="11">
        <v>0.33333333333333331</v>
      </c>
      <c r="E32" s="14">
        <v>1499425.8</v>
      </c>
    </row>
    <row r="33" spans="1:5" x14ac:dyDescent="0.3">
      <c r="A33" s="151" t="s">
        <v>186</v>
      </c>
      <c r="B33" s="141">
        <v>1</v>
      </c>
      <c r="C33" s="33">
        <v>0</v>
      </c>
      <c r="D33" s="11">
        <v>0</v>
      </c>
      <c r="E33" s="14">
        <v>0</v>
      </c>
    </row>
    <row r="34" spans="1:5" ht="15" thickBot="1" x14ac:dyDescent="0.35">
      <c r="A34" s="152" t="s">
        <v>402</v>
      </c>
      <c r="B34" s="141">
        <v>1</v>
      </c>
      <c r="C34" s="33">
        <v>1</v>
      </c>
      <c r="D34" s="11">
        <v>1</v>
      </c>
      <c r="E34" s="14">
        <v>1128105.6000000001</v>
      </c>
    </row>
    <row r="35" spans="1:5" ht="15" thickBot="1" x14ac:dyDescent="0.35">
      <c r="A35" s="147" t="s">
        <v>956</v>
      </c>
      <c r="B35" s="15">
        <v>27</v>
      </c>
      <c r="C35" s="37">
        <v>10</v>
      </c>
      <c r="D35" s="38">
        <v>0.37037037037037035</v>
      </c>
      <c r="E35" s="59">
        <v>13702252.059999999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768AC-5F55-48BB-BF8D-B678ECFC785F}">
  <sheetPr>
    <tabColor theme="0"/>
  </sheetPr>
  <dimension ref="A1:S57"/>
  <sheetViews>
    <sheetView zoomScaleNormal="100" workbookViewId="0"/>
  </sheetViews>
  <sheetFormatPr defaultColWidth="9.44140625" defaultRowHeight="14.4" x14ac:dyDescent="0.3"/>
  <cols>
    <col min="1" max="1" width="31.5546875" style="7" customWidth="1"/>
    <col min="2" max="11" width="11.44140625" style="7" customWidth="1"/>
    <col min="12" max="18" width="9.44140625" style="7" customWidth="1"/>
    <col min="19" max="16384" width="9.44140625" style="7"/>
  </cols>
  <sheetData>
    <row r="1" spans="1:11" ht="17.399999999999999" x14ac:dyDescent="0.3">
      <c r="A1" s="27" t="s">
        <v>7</v>
      </c>
      <c r="B1" s="28"/>
      <c r="C1" s="28"/>
      <c r="D1" s="28"/>
      <c r="E1" s="28"/>
      <c r="F1" s="28"/>
      <c r="G1" s="28"/>
      <c r="H1" s="28"/>
      <c r="I1" s="28"/>
      <c r="J1" s="28"/>
      <c r="K1" s="29"/>
    </row>
    <row r="2" spans="1:11" x14ac:dyDescent="0.3">
      <c r="A2" s="164" t="s">
        <v>43</v>
      </c>
      <c r="B2" s="165"/>
      <c r="C2" s="165"/>
      <c r="D2" s="165"/>
      <c r="E2" s="165"/>
      <c r="F2" s="165"/>
      <c r="G2" s="165"/>
      <c r="H2" s="165"/>
      <c r="I2" s="165"/>
      <c r="J2" s="165"/>
      <c r="K2" s="166"/>
    </row>
    <row r="3" spans="1:11" ht="15" customHeight="1" x14ac:dyDescent="0.3">
      <c r="A3" s="164"/>
      <c r="B3" s="165"/>
      <c r="C3" s="165"/>
      <c r="D3" s="165"/>
      <c r="E3" s="165"/>
      <c r="F3" s="165"/>
      <c r="G3" s="165"/>
      <c r="H3" s="165"/>
      <c r="I3" s="165"/>
      <c r="J3" s="165"/>
      <c r="K3" s="166"/>
    </row>
    <row r="4" spans="1:11" x14ac:dyDescent="0.3">
      <c r="A4" s="167"/>
      <c r="B4" s="168"/>
      <c r="C4" s="168"/>
      <c r="D4" s="168"/>
      <c r="E4" s="168"/>
      <c r="F4" s="168"/>
      <c r="G4" s="168"/>
      <c r="H4" s="168"/>
      <c r="I4" s="168"/>
      <c r="J4" s="168"/>
      <c r="K4" s="169"/>
    </row>
    <row r="5" spans="1:11" ht="26.85" customHeight="1" x14ac:dyDescent="0.3">
      <c r="A5" s="30" t="s">
        <v>44</v>
      </c>
      <c r="B5" s="199" t="s">
        <v>45</v>
      </c>
      <c r="C5" s="199"/>
      <c r="D5" s="199"/>
      <c r="E5" s="199"/>
      <c r="F5" s="199"/>
      <c r="G5" s="199"/>
      <c r="H5" s="199"/>
      <c r="I5" s="199"/>
      <c r="J5" s="199"/>
      <c r="K5" s="200"/>
    </row>
    <row r="6" spans="1:11" ht="26.85" customHeight="1" x14ac:dyDescent="0.3">
      <c r="A6" s="30" t="s">
        <v>46</v>
      </c>
      <c r="B6" s="199" t="s">
        <v>47</v>
      </c>
      <c r="C6" s="199"/>
      <c r="D6" s="199"/>
      <c r="E6" s="199"/>
      <c r="F6" s="199"/>
      <c r="G6" s="199"/>
      <c r="H6" s="199"/>
      <c r="I6" s="199"/>
      <c r="J6" s="199"/>
      <c r="K6" s="200"/>
    </row>
    <row r="7" spans="1:11" ht="34.5" customHeight="1" x14ac:dyDescent="0.3">
      <c r="A7" s="31" t="s">
        <v>48</v>
      </c>
      <c r="B7" s="174" t="s">
        <v>49</v>
      </c>
      <c r="C7" s="174"/>
      <c r="D7" s="174"/>
      <c r="E7" s="174"/>
      <c r="F7" s="174"/>
      <c r="G7" s="174"/>
      <c r="H7" s="174"/>
      <c r="I7" s="174"/>
      <c r="J7" s="174"/>
      <c r="K7" s="175"/>
    </row>
    <row r="8" spans="1:11" ht="72.75" customHeight="1" x14ac:dyDescent="0.3">
      <c r="A8" s="32" t="s">
        <v>50</v>
      </c>
      <c r="B8" s="176" t="s">
        <v>51</v>
      </c>
      <c r="C8" s="176"/>
      <c r="D8" s="176"/>
      <c r="E8" s="176"/>
      <c r="F8" s="176"/>
      <c r="G8" s="176"/>
      <c r="H8" s="176"/>
      <c r="I8" s="176"/>
      <c r="J8" s="176"/>
      <c r="K8" s="177"/>
    </row>
    <row r="9" spans="1:11" ht="38.25" customHeight="1" x14ac:dyDescent="0.3">
      <c r="A9" s="31" t="s">
        <v>52</v>
      </c>
      <c r="B9" s="174" t="s">
        <v>53</v>
      </c>
      <c r="C9" s="174"/>
      <c r="D9" s="174"/>
      <c r="E9" s="174"/>
      <c r="F9" s="174"/>
      <c r="G9" s="174"/>
      <c r="H9" s="174"/>
      <c r="I9" s="174"/>
      <c r="J9" s="174"/>
      <c r="K9" s="175"/>
    </row>
    <row r="10" spans="1:11" ht="37.5" customHeight="1" x14ac:dyDescent="0.3">
      <c r="A10" s="32" t="s">
        <v>54</v>
      </c>
      <c r="B10" s="176" t="s">
        <v>55</v>
      </c>
      <c r="C10" s="176"/>
      <c r="D10" s="176"/>
      <c r="E10" s="176"/>
      <c r="F10" s="176"/>
      <c r="G10" s="176"/>
      <c r="H10" s="176"/>
      <c r="I10" s="176"/>
      <c r="J10" s="176"/>
      <c r="K10" s="177"/>
    </row>
    <row r="11" spans="1:11" ht="36.75" customHeight="1" x14ac:dyDescent="0.3">
      <c r="A11" s="31" t="s">
        <v>56</v>
      </c>
      <c r="B11" s="178" t="s">
        <v>57</v>
      </c>
      <c r="C11" s="178"/>
      <c r="D11" s="178"/>
      <c r="E11" s="178"/>
      <c r="F11" s="178"/>
      <c r="G11" s="178"/>
      <c r="H11" s="178"/>
      <c r="I11" s="178"/>
      <c r="J11" s="178"/>
      <c r="K11" s="179"/>
    </row>
    <row r="12" spans="1:11" ht="60" customHeight="1" x14ac:dyDescent="0.3">
      <c r="A12" s="31" t="s">
        <v>58</v>
      </c>
      <c r="B12" s="180" t="s">
        <v>59</v>
      </c>
      <c r="C12" s="180"/>
      <c r="D12" s="180"/>
      <c r="E12" s="180"/>
      <c r="F12" s="180"/>
      <c r="G12" s="180"/>
      <c r="H12" s="180"/>
      <c r="I12" s="180"/>
      <c r="J12" s="180"/>
      <c r="K12" s="181"/>
    </row>
    <row r="13" spans="1:11" ht="48" customHeight="1" x14ac:dyDescent="0.3">
      <c r="A13" s="31" t="s">
        <v>60</v>
      </c>
      <c r="B13" s="178" t="s">
        <v>61</v>
      </c>
      <c r="C13" s="178"/>
      <c r="D13" s="178"/>
      <c r="E13" s="178"/>
      <c r="F13" s="178"/>
      <c r="G13" s="178"/>
      <c r="H13" s="178"/>
      <c r="I13" s="178"/>
      <c r="J13" s="178"/>
      <c r="K13" s="179"/>
    </row>
    <row r="14" spans="1:11" ht="24.75" customHeight="1" x14ac:dyDescent="0.3">
      <c r="A14" s="31" t="s">
        <v>62</v>
      </c>
      <c r="B14" s="178" t="s">
        <v>63</v>
      </c>
      <c r="C14" s="178"/>
      <c r="D14" s="178"/>
      <c r="E14" s="178"/>
      <c r="F14" s="178"/>
      <c r="G14" s="178"/>
      <c r="H14" s="178"/>
      <c r="I14" s="178"/>
      <c r="J14" s="178"/>
      <c r="K14" s="179"/>
    </row>
    <row r="15" spans="1:11" ht="30" customHeight="1" x14ac:dyDescent="0.3">
      <c r="A15" s="32" t="s">
        <v>64</v>
      </c>
      <c r="B15" s="176" t="s">
        <v>65</v>
      </c>
      <c r="C15" s="176"/>
      <c r="D15" s="176"/>
      <c r="E15" s="176"/>
      <c r="F15" s="176"/>
      <c r="G15" s="176"/>
      <c r="H15" s="176"/>
      <c r="I15" s="176"/>
      <c r="J15" s="176"/>
      <c r="K15" s="177"/>
    </row>
    <row r="16" spans="1:11" ht="83.25" customHeight="1" x14ac:dyDescent="0.3">
      <c r="A16" s="32" t="s">
        <v>66</v>
      </c>
      <c r="B16" s="178" t="s">
        <v>67</v>
      </c>
      <c r="C16" s="178"/>
      <c r="D16" s="178"/>
      <c r="E16" s="178"/>
      <c r="F16" s="178"/>
      <c r="G16" s="178"/>
      <c r="H16" s="178"/>
      <c r="I16" s="178"/>
      <c r="J16" s="178"/>
      <c r="K16" s="179"/>
    </row>
    <row r="17" spans="1:19" ht="45" customHeight="1" x14ac:dyDescent="0.3">
      <c r="A17" s="30" t="s">
        <v>68</v>
      </c>
      <c r="B17" s="174" t="s">
        <v>69</v>
      </c>
      <c r="C17" s="174"/>
      <c r="D17" s="174"/>
      <c r="E17" s="174"/>
      <c r="F17" s="174"/>
      <c r="G17" s="174"/>
      <c r="H17" s="174"/>
      <c r="I17" s="174"/>
      <c r="J17" s="174"/>
      <c r="K17" s="175"/>
    </row>
    <row r="18" spans="1:19" ht="61.5" customHeight="1" x14ac:dyDescent="0.3">
      <c r="A18" s="31" t="s">
        <v>70</v>
      </c>
      <c r="B18" s="180" t="s">
        <v>71</v>
      </c>
      <c r="C18" s="180"/>
      <c r="D18" s="180"/>
      <c r="E18" s="180"/>
      <c r="F18" s="180"/>
      <c r="G18" s="180"/>
      <c r="H18" s="180"/>
      <c r="I18" s="180"/>
      <c r="J18" s="180"/>
      <c r="K18" s="181"/>
    </row>
    <row r="19" spans="1:19" ht="38.1" customHeight="1" x14ac:dyDescent="0.3">
      <c r="A19" s="31" t="s">
        <v>72</v>
      </c>
      <c r="B19" s="180" t="s">
        <v>73</v>
      </c>
      <c r="C19" s="180"/>
      <c r="D19" s="180"/>
      <c r="E19" s="180"/>
      <c r="F19" s="180"/>
      <c r="G19" s="180"/>
      <c r="H19" s="180"/>
      <c r="I19" s="180"/>
      <c r="J19" s="180"/>
      <c r="K19" s="181"/>
    </row>
    <row r="20" spans="1:19" ht="84" customHeight="1" x14ac:dyDescent="0.3">
      <c r="A20" s="85" t="s">
        <v>74</v>
      </c>
      <c r="B20" s="213" t="s">
        <v>75</v>
      </c>
      <c r="C20" s="213"/>
      <c r="D20" s="213"/>
      <c r="E20" s="213"/>
      <c r="F20" s="213"/>
      <c r="G20" s="213"/>
      <c r="H20" s="213"/>
      <c r="I20" s="213"/>
      <c r="J20" s="213"/>
      <c r="K20" s="214"/>
    </row>
    <row r="21" spans="1:19" ht="84" customHeight="1" x14ac:dyDescent="0.3">
      <c r="A21" s="85" t="s">
        <v>76</v>
      </c>
      <c r="B21" s="213" t="s">
        <v>77</v>
      </c>
      <c r="C21" s="213"/>
      <c r="D21" s="213"/>
      <c r="E21" s="213"/>
      <c r="F21" s="213"/>
      <c r="G21" s="213"/>
      <c r="H21" s="213"/>
      <c r="I21" s="213"/>
      <c r="J21" s="213"/>
      <c r="K21" s="214"/>
    </row>
    <row r="22" spans="1:19" ht="61.5" customHeight="1" x14ac:dyDescent="0.3">
      <c r="A22" s="86" t="s">
        <v>78</v>
      </c>
      <c r="B22" s="180" t="s">
        <v>79</v>
      </c>
      <c r="C22" s="180"/>
      <c r="D22" s="180"/>
      <c r="E22" s="180"/>
      <c r="F22" s="180"/>
      <c r="G22" s="180"/>
      <c r="H22" s="180"/>
      <c r="I22" s="180"/>
      <c r="J22" s="180"/>
      <c r="K22" s="181"/>
    </row>
    <row r="23" spans="1:19" ht="61.5" customHeight="1" x14ac:dyDescent="0.3">
      <c r="A23" s="32" t="s">
        <v>80</v>
      </c>
      <c r="B23" s="176" t="s">
        <v>81</v>
      </c>
      <c r="C23" s="176"/>
      <c r="D23" s="176"/>
      <c r="E23" s="176"/>
      <c r="F23" s="176"/>
      <c r="G23" s="176"/>
      <c r="H23" s="176"/>
      <c r="I23" s="176"/>
      <c r="J23" s="176"/>
      <c r="K23" s="177"/>
    </row>
    <row r="24" spans="1:19" ht="61.5" customHeight="1" x14ac:dyDescent="0.3">
      <c r="A24" s="31" t="s">
        <v>82</v>
      </c>
      <c r="B24" s="178" t="s">
        <v>83</v>
      </c>
      <c r="C24" s="178"/>
      <c r="D24" s="178"/>
      <c r="E24" s="178"/>
      <c r="F24" s="178"/>
      <c r="G24" s="178"/>
      <c r="H24" s="178"/>
      <c r="I24" s="178"/>
      <c r="J24" s="178"/>
      <c r="K24" s="179"/>
    </row>
    <row r="25" spans="1:19" ht="74.849999999999994" customHeight="1" x14ac:dyDescent="0.3">
      <c r="A25" s="32" t="s">
        <v>84</v>
      </c>
      <c r="B25" s="176" t="s">
        <v>85</v>
      </c>
      <c r="C25" s="176"/>
      <c r="D25" s="176"/>
      <c r="E25" s="176"/>
      <c r="F25" s="176"/>
      <c r="G25" s="176"/>
      <c r="H25" s="176"/>
      <c r="I25" s="176"/>
      <c r="J25" s="176"/>
      <c r="K25" s="177"/>
    </row>
    <row r="26" spans="1:19" ht="47.1" customHeight="1" x14ac:dyDescent="0.3">
      <c r="A26" s="31" t="s">
        <v>86</v>
      </c>
      <c r="B26" s="178" t="s">
        <v>87</v>
      </c>
      <c r="C26" s="178"/>
      <c r="D26" s="178"/>
      <c r="E26" s="178"/>
      <c r="F26" s="178"/>
      <c r="G26" s="178"/>
      <c r="H26" s="178"/>
      <c r="I26" s="178"/>
      <c r="J26" s="178"/>
      <c r="K26" s="179"/>
    </row>
    <row r="27" spans="1:19" ht="67.349999999999994" customHeight="1" x14ac:dyDescent="0.3">
      <c r="A27" s="32" t="s">
        <v>88</v>
      </c>
      <c r="B27" s="174" t="s">
        <v>89</v>
      </c>
      <c r="C27" s="174"/>
      <c r="D27" s="174"/>
      <c r="E27" s="174"/>
      <c r="F27" s="174"/>
      <c r="G27" s="174"/>
      <c r="H27" s="174"/>
      <c r="I27" s="174"/>
      <c r="J27" s="174"/>
      <c r="K27" s="175"/>
    </row>
    <row r="28" spans="1:19" ht="30.75" customHeight="1" x14ac:dyDescent="0.3">
      <c r="A28" s="32" t="s">
        <v>90</v>
      </c>
      <c r="B28" s="174" t="s">
        <v>91</v>
      </c>
      <c r="C28" s="174"/>
      <c r="D28" s="174"/>
      <c r="E28" s="174"/>
      <c r="F28" s="174"/>
      <c r="G28" s="174"/>
      <c r="H28" s="174"/>
      <c r="I28" s="174"/>
      <c r="J28" s="174"/>
      <c r="K28" s="175"/>
    </row>
    <row r="29" spans="1:19" ht="39" customHeight="1" x14ac:dyDescent="0.3">
      <c r="A29" s="32" t="s">
        <v>92</v>
      </c>
      <c r="B29" s="174" t="s">
        <v>93</v>
      </c>
      <c r="C29" s="174"/>
      <c r="D29" s="174"/>
      <c r="E29" s="174"/>
      <c r="F29" s="174"/>
      <c r="G29" s="174"/>
      <c r="H29" s="174"/>
      <c r="I29" s="174"/>
      <c r="J29" s="174"/>
      <c r="K29" s="175"/>
    </row>
    <row r="30" spans="1:19" ht="39" customHeight="1" x14ac:dyDescent="0.3">
      <c r="A30" s="85" t="s">
        <v>94</v>
      </c>
      <c r="B30" s="215" t="s">
        <v>95</v>
      </c>
      <c r="C30" s="215"/>
      <c r="D30" s="215"/>
      <c r="E30" s="215"/>
      <c r="F30" s="215"/>
      <c r="G30" s="215"/>
      <c r="H30" s="215"/>
      <c r="I30" s="215"/>
      <c r="J30" s="215"/>
      <c r="K30" s="216"/>
    </row>
    <row r="31" spans="1:19" s="10" customFormat="1" ht="60.75" customHeight="1" x14ac:dyDescent="0.3">
      <c r="A31" s="32" t="s">
        <v>96</v>
      </c>
      <c r="B31" s="174" t="s">
        <v>97</v>
      </c>
      <c r="C31" s="174"/>
      <c r="D31" s="174"/>
      <c r="E31" s="174"/>
      <c r="F31" s="174"/>
      <c r="G31" s="174"/>
      <c r="H31" s="174"/>
      <c r="I31" s="174"/>
      <c r="J31" s="174"/>
      <c r="K31" s="175"/>
    </row>
    <row r="32" spans="1:19" s="10" customFormat="1" ht="37.5" customHeight="1" x14ac:dyDescent="0.3">
      <c r="A32" s="32" t="s">
        <v>98</v>
      </c>
      <c r="B32" s="174" t="s">
        <v>99</v>
      </c>
      <c r="C32" s="199"/>
      <c r="D32" s="199"/>
      <c r="E32" s="199"/>
      <c r="F32" s="199"/>
      <c r="G32" s="199"/>
      <c r="H32" s="199"/>
      <c r="I32" s="199"/>
      <c r="J32" s="199"/>
      <c r="K32" s="200"/>
      <c r="O32" s="12"/>
      <c r="P32" s="12"/>
      <c r="Q32" s="12"/>
      <c r="R32" s="12"/>
      <c r="S32" s="12"/>
    </row>
    <row r="33" spans="1:19" s="10" customFormat="1" ht="37.5" customHeight="1" x14ac:dyDescent="0.3">
      <c r="A33" s="32" t="s">
        <v>100</v>
      </c>
      <c r="B33" s="174" t="s">
        <v>101</v>
      </c>
      <c r="C33" s="199"/>
      <c r="D33" s="199"/>
      <c r="E33" s="199"/>
      <c r="F33" s="199"/>
      <c r="G33" s="199"/>
      <c r="H33" s="199"/>
      <c r="I33" s="199"/>
      <c r="J33" s="199"/>
      <c r="K33" s="200"/>
      <c r="O33" s="12"/>
      <c r="P33" s="12"/>
      <c r="Q33" s="12"/>
      <c r="R33" s="12"/>
      <c r="S33" s="12"/>
    </row>
    <row r="34" spans="1:19" s="10" customFormat="1" ht="40.5" customHeight="1" x14ac:dyDescent="0.3">
      <c r="A34" s="201" t="s">
        <v>102</v>
      </c>
      <c r="B34" s="202"/>
      <c r="C34" s="202"/>
      <c r="D34" s="202"/>
      <c r="E34" s="202"/>
      <c r="F34" s="202"/>
      <c r="G34" s="202"/>
      <c r="H34" s="202"/>
      <c r="I34" s="202"/>
      <c r="J34" s="202"/>
      <c r="K34" s="203"/>
      <c r="O34" s="12"/>
      <c r="P34" s="12"/>
      <c r="Q34" s="12"/>
      <c r="R34" s="12"/>
      <c r="S34" s="12"/>
    </row>
    <row r="35" spans="1:19" s="10" customFormat="1" ht="40.5" customHeight="1" x14ac:dyDescent="0.3">
      <c r="A35" s="204"/>
      <c r="B35" s="205"/>
      <c r="C35" s="205"/>
      <c r="D35" s="205"/>
      <c r="E35" s="205"/>
      <c r="F35" s="205"/>
      <c r="G35" s="205"/>
      <c r="H35" s="205"/>
      <c r="I35" s="205"/>
      <c r="J35" s="205"/>
      <c r="K35" s="206"/>
      <c r="O35" s="35"/>
      <c r="P35" s="12"/>
      <c r="Q35" s="12"/>
      <c r="R35" s="12"/>
      <c r="S35" s="12"/>
    </row>
    <row r="36" spans="1:19" s="10" customFormat="1" ht="40.5" customHeight="1" x14ac:dyDescent="0.3">
      <c r="A36" s="204"/>
      <c r="B36" s="205"/>
      <c r="C36" s="205"/>
      <c r="D36" s="205"/>
      <c r="E36" s="205"/>
      <c r="F36" s="205"/>
      <c r="G36" s="205"/>
      <c r="H36" s="205"/>
      <c r="I36" s="205"/>
      <c r="J36" s="205"/>
      <c r="K36" s="206"/>
      <c r="O36" s="36"/>
      <c r="P36" s="12"/>
      <c r="Q36" s="12"/>
      <c r="R36" s="12"/>
      <c r="S36" s="12"/>
    </row>
    <row r="37" spans="1:19" s="10" customFormat="1" ht="40.5" customHeight="1" x14ac:dyDescent="0.3">
      <c r="A37" s="204"/>
      <c r="B37" s="205"/>
      <c r="C37" s="205"/>
      <c r="D37" s="205"/>
      <c r="E37" s="205"/>
      <c r="F37" s="205"/>
      <c r="G37" s="205"/>
      <c r="H37" s="205"/>
      <c r="I37" s="205"/>
      <c r="J37" s="205"/>
      <c r="K37" s="206"/>
      <c r="O37" s="36"/>
      <c r="P37" s="12"/>
      <c r="Q37" s="12"/>
      <c r="R37" s="12"/>
      <c r="S37" s="12"/>
    </row>
    <row r="38" spans="1:19" s="10" customFormat="1" ht="62.25" customHeight="1" x14ac:dyDescent="0.3">
      <c r="A38" s="207"/>
      <c r="B38" s="208"/>
      <c r="C38" s="208"/>
      <c r="D38" s="208"/>
      <c r="E38" s="208"/>
      <c r="F38" s="208"/>
      <c r="G38" s="208"/>
      <c r="H38" s="208"/>
      <c r="I38" s="208"/>
      <c r="J38" s="208"/>
      <c r="K38" s="209"/>
    </row>
    <row r="39" spans="1:19" x14ac:dyDescent="0.3">
      <c r="A39" s="10"/>
    </row>
    <row r="40" spans="1:19" x14ac:dyDescent="0.3">
      <c r="A40" s="7" t="s">
        <v>103</v>
      </c>
    </row>
    <row r="41" spans="1:19" x14ac:dyDescent="0.3">
      <c r="A41" s="76" t="s">
        <v>104</v>
      </c>
    </row>
    <row r="42" spans="1:19" x14ac:dyDescent="0.3">
      <c r="A42" s="76"/>
    </row>
    <row r="43" spans="1:19" s="17" customFormat="1" ht="20.25" customHeight="1" thickBot="1" x14ac:dyDescent="0.35">
      <c r="A43" s="19" t="s">
        <v>105</v>
      </c>
    </row>
    <row r="44" spans="1:19" s="17" customFormat="1" ht="20.25" customHeight="1" thickBot="1" x14ac:dyDescent="0.35">
      <c r="A44" s="20" t="s">
        <v>106</v>
      </c>
      <c r="B44" s="210" t="s">
        <v>107</v>
      </c>
      <c r="C44" s="211"/>
      <c r="D44" s="212"/>
    </row>
    <row r="45" spans="1:19" s="17" customFormat="1" ht="20.25" customHeight="1" x14ac:dyDescent="0.3">
      <c r="A45" s="21" t="s">
        <v>108</v>
      </c>
      <c r="B45" s="196" t="s">
        <v>109</v>
      </c>
      <c r="C45" s="197"/>
      <c r="D45" s="198"/>
    </row>
    <row r="46" spans="1:19" s="17" customFormat="1" ht="20.25" customHeight="1" x14ac:dyDescent="0.3">
      <c r="A46" s="23" t="s">
        <v>110</v>
      </c>
      <c r="B46" s="193" t="s">
        <v>111</v>
      </c>
      <c r="C46" s="194"/>
      <c r="D46" s="195"/>
    </row>
    <row r="47" spans="1:19" s="17" customFormat="1" ht="20.25" customHeight="1" x14ac:dyDescent="0.3">
      <c r="A47" s="23" t="s">
        <v>112</v>
      </c>
      <c r="B47" s="193" t="s">
        <v>112</v>
      </c>
      <c r="C47" s="194"/>
      <c r="D47" s="195"/>
    </row>
    <row r="48" spans="1:19" s="17" customFormat="1" ht="20.25" customHeight="1" x14ac:dyDescent="0.3">
      <c r="A48" s="22" t="s">
        <v>113</v>
      </c>
      <c r="B48" s="193" t="s">
        <v>114</v>
      </c>
      <c r="C48" s="194"/>
      <c r="D48" s="195"/>
    </row>
    <row r="49" spans="1:4" s="17" customFormat="1" ht="20.25" customHeight="1" x14ac:dyDescent="0.3">
      <c r="A49" s="23" t="s">
        <v>115</v>
      </c>
      <c r="B49" s="193" t="s">
        <v>116</v>
      </c>
      <c r="C49" s="194"/>
      <c r="D49" s="195"/>
    </row>
    <row r="50" spans="1:4" s="17" customFormat="1" ht="20.25" customHeight="1" x14ac:dyDescent="0.3">
      <c r="A50" s="23" t="s">
        <v>117</v>
      </c>
      <c r="B50" s="193" t="s">
        <v>117</v>
      </c>
      <c r="C50" s="194"/>
      <c r="D50" s="195"/>
    </row>
    <row r="51" spans="1:4" s="17" customFormat="1" ht="20.25" customHeight="1" x14ac:dyDescent="0.3">
      <c r="A51" s="23" t="s">
        <v>118</v>
      </c>
      <c r="B51" s="193" t="s">
        <v>118</v>
      </c>
      <c r="C51" s="194"/>
      <c r="D51" s="195"/>
    </row>
    <row r="52" spans="1:4" s="17" customFormat="1" ht="20.25" customHeight="1" x14ac:dyDescent="0.3">
      <c r="A52" s="23" t="s">
        <v>119</v>
      </c>
      <c r="B52" s="193" t="s">
        <v>120</v>
      </c>
      <c r="C52" s="194"/>
      <c r="D52" s="195"/>
    </row>
    <row r="53" spans="1:4" s="17" customFormat="1" ht="20.25" customHeight="1" x14ac:dyDescent="0.3">
      <c r="A53" s="23" t="s">
        <v>121</v>
      </c>
      <c r="B53" s="193" t="s">
        <v>121</v>
      </c>
      <c r="C53" s="194"/>
      <c r="D53" s="195"/>
    </row>
    <row r="54" spans="1:4" s="17" customFormat="1" ht="20.25" customHeight="1" x14ac:dyDescent="0.3">
      <c r="A54" s="23" t="s">
        <v>122</v>
      </c>
      <c r="B54" s="193" t="s">
        <v>122</v>
      </c>
      <c r="C54" s="194"/>
      <c r="D54" s="195"/>
    </row>
    <row r="55" spans="1:4" s="17" customFormat="1" ht="20.25" customHeight="1" x14ac:dyDescent="0.3">
      <c r="A55" s="22" t="s">
        <v>123</v>
      </c>
      <c r="B55" s="193" t="s">
        <v>124</v>
      </c>
      <c r="C55" s="194"/>
      <c r="D55" s="195"/>
    </row>
    <row r="56" spans="1:4" s="17" customFormat="1" ht="20.25" customHeight="1" x14ac:dyDescent="0.3">
      <c r="A56" s="23" t="s">
        <v>125</v>
      </c>
      <c r="B56" s="193" t="s">
        <v>126</v>
      </c>
      <c r="C56" s="194"/>
      <c r="D56" s="195"/>
    </row>
    <row r="57" spans="1:4" s="17" customFormat="1" ht="20.25" customHeight="1" thickBot="1" x14ac:dyDescent="0.35">
      <c r="A57" s="24" t="s">
        <v>127</v>
      </c>
      <c r="B57" s="190" t="s">
        <v>127</v>
      </c>
      <c r="C57" s="191"/>
      <c r="D57" s="192"/>
    </row>
  </sheetData>
  <mergeCells count="45">
    <mergeCell ref="B30:K30"/>
    <mergeCell ref="B17:K17"/>
    <mergeCell ref="A2:K4"/>
    <mergeCell ref="B5:K5"/>
    <mergeCell ref="B7:K7"/>
    <mergeCell ref="B8:K8"/>
    <mergeCell ref="B11:K11"/>
    <mergeCell ref="B12:K12"/>
    <mergeCell ref="B13:K13"/>
    <mergeCell ref="B14:K14"/>
    <mergeCell ref="B15:K15"/>
    <mergeCell ref="B16:K16"/>
    <mergeCell ref="B6:K6"/>
    <mergeCell ref="B9:K9"/>
    <mergeCell ref="B10:K10"/>
    <mergeCell ref="B19:K19"/>
    <mergeCell ref="B33:K33"/>
    <mergeCell ref="A34:K38"/>
    <mergeCell ref="B44:D44"/>
    <mergeCell ref="B32:K32"/>
    <mergeCell ref="B18:K18"/>
    <mergeCell ref="B23:K23"/>
    <mergeCell ref="B24:K24"/>
    <mergeCell ref="B25:K25"/>
    <mergeCell ref="B26:K26"/>
    <mergeCell ref="B27:K27"/>
    <mergeCell ref="B28:K28"/>
    <mergeCell ref="B29:K29"/>
    <mergeCell ref="B31:K31"/>
    <mergeCell ref="B22:K22"/>
    <mergeCell ref="B20:K20"/>
    <mergeCell ref="B21:K21"/>
    <mergeCell ref="B49:D49"/>
    <mergeCell ref="B50:D50"/>
    <mergeCell ref="B47:D47"/>
    <mergeCell ref="B48:D48"/>
    <mergeCell ref="B45:D45"/>
    <mergeCell ref="B46:D46"/>
    <mergeCell ref="B57:D57"/>
    <mergeCell ref="B51:D51"/>
    <mergeCell ref="B52:D52"/>
    <mergeCell ref="B53:D53"/>
    <mergeCell ref="B54:D54"/>
    <mergeCell ref="B55:D55"/>
    <mergeCell ref="B56:D56"/>
  </mergeCells>
  <hyperlinks>
    <hyperlink ref="A41" r:id="rId1" display="https://www.nhmrc.gov.au/about-us/resources/data-dictionary" xr:uid="{0F36DD7A-9172-4DAC-9625-AF89ADFDAC9D}"/>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M12"/>
  <sheetViews>
    <sheetView tabSelected="1" zoomScaleNormal="100" workbookViewId="0"/>
  </sheetViews>
  <sheetFormatPr defaultColWidth="9.44140625" defaultRowHeight="14.4" x14ac:dyDescent="0.3"/>
  <cols>
    <col min="1" max="1" width="12.44140625" style="17" customWidth="1"/>
    <col min="2" max="2" width="55" style="17" customWidth="1"/>
    <col min="3" max="3" width="19.5546875" style="17" customWidth="1"/>
    <col min="4" max="4" width="22.44140625" style="17" bestFit="1" customWidth="1"/>
    <col min="5" max="5" width="15.5546875" style="17" bestFit="1" customWidth="1"/>
    <col min="6" max="6" width="12.44140625" style="17" bestFit="1" customWidth="1"/>
    <col min="7" max="7" width="21.44140625" style="17" bestFit="1" customWidth="1"/>
    <col min="8" max="8" width="13.5546875" style="17" bestFit="1" customWidth="1"/>
    <col min="9" max="10" width="14.44140625" style="17" bestFit="1" customWidth="1"/>
    <col min="11" max="11" width="12.5546875" style="17" bestFit="1" customWidth="1"/>
    <col min="12" max="12" width="9.44140625" style="17"/>
    <col min="13" max="13" width="15.44140625" style="17" bestFit="1" customWidth="1"/>
    <col min="14" max="16384" width="9.44140625" style="17"/>
  </cols>
  <sheetData>
    <row r="1" spans="1:13" ht="15" thickBot="1" x14ac:dyDescent="0.35">
      <c r="A1" s="92" t="s">
        <v>128</v>
      </c>
      <c r="B1" s="19"/>
      <c r="C1" s="19"/>
      <c r="D1" s="25"/>
      <c r="E1" s="25"/>
      <c r="F1" s="25"/>
    </row>
    <row r="2" spans="1:13" ht="32.25" customHeight="1" thickBot="1" x14ac:dyDescent="0.35">
      <c r="A2" s="105" t="s">
        <v>129</v>
      </c>
      <c r="B2" s="106" t="s">
        <v>130</v>
      </c>
      <c r="C2" s="107" t="s">
        <v>131</v>
      </c>
      <c r="D2" s="107" t="s">
        <v>132</v>
      </c>
      <c r="E2" s="107" t="s">
        <v>133</v>
      </c>
      <c r="F2" s="107" t="s">
        <v>134</v>
      </c>
      <c r="G2" s="108" t="s">
        <v>135</v>
      </c>
    </row>
    <row r="3" spans="1:13" ht="57" customHeight="1" x14ac:dyDescent="0.3">
      <c r="A3" s="109" t="s">
        <v>136</v>
      </c>
      <c r="B3" s="110" t="s">
        <v>137</v>
      </c>
      <c r="C3" s="111">
        <v>46101</v>
      </c>
      <c r="D3" s="112">
        <v>7</v>
      </c>
      <c r="E3" s="113">
        <v>2</v>
      </c>
      <c r="F3" s="114">
        <v>0.2857142857142857</v>
      </c>
      <c r="G3" s="115">
        <v>6699068.6300000008</v>
      </c>
      <c r="M3" s="18"/>
    </row>
    <row r="4" spans="1:13" ht="57" customHeight="1" x14ac:dyDescent="0.3">
      <c r="A4" s="135" t="s">
        <v>138</v>
      </c>
      <c r="B4" s="130" t="s">
        <v>139</v>
      </c>
      <c r="C4" s="131">
        <v>46133</v>
      </c>
      <c r="D4" s="132">
        <v>25</v>
      </c>
      <c r="E4" s="133">
        <v>5</v>
      </c>
      <c r="F4" s="134">
        <v>0.2</v>
      </c>
      <c r="G4" s="136">
        <v>10473774.050000001</v>
      </c>
      <c r="M4" s="18"/>
    </row>
    <row r="5" spans="1:13" ht="57" customHeight="1" x14ac:dyDescent="0.3">
      <c r="A5" s="135" t="s">
        <v>140</v>
      </c>
      <c r="B5" s="130" t="s">
        <v>983</v>
      </c>
      <c r="C5" s="131">
        <v>46147</v>
      </c>
      <c r="D5" s="132">
        <v>48</v>
      </c>
      <c r="E5" s="133">
        <v>7</v>
      </c>
      <c r="F5" s="134">
        <v>0.14583333333333334</v>
      </c>
      <c r="G5" s="136">
        <v>14851653.149999999</v>
      </c>
      <c r="M5" s="18"/>
    </row>
    <row r="6" spans="1:13" ht="57" customHeight="1" thickBot="1" x14ac:dyDescent="0.35">
      <c r="A6" s="116" t="s">
        <v>142</v>
      </c>
      <c r="B6" s="117" t="s">
        <v>143</v>
      </c>
      <c r="C6" s="118">
        <v>46196</v>
      </c>
      <c r="D6" s="119">
        <v>27</v>
      </c>
      <c r="E6" s="120">
        <v>10</v>
      </c>
      <c r="F6" s="121">
        <v>0.37037037037037035</v>
      </c>
      <c r="G6" s="122">
        <v>13702252.059999999</v>
      </c>
      <c r="M6" s="18"/>
    </row>
    <row r="7" spans="1:13" ht="35.1" customHeight="1" thickBot="1" x14ac:dyDescent="0.35">
      <c r="A7" s="217" t="s">
        <v>981</v>
      </c>
      <c r="B7" s="218"/>
      <c r="C7" s="101"/>
      <c r="D7" s="102">
        <f>SUM(D3:D6)</f>
        <v>107</v>
      </c>
      <c r="E7" s="102">
        <f>SUM(E3:E6)</f>
        <v>24</v>
      </c>
      <c r="F7" s="103">
        <f>E7/D7</f>
        <v>0.22429906542056074</v>
      </c>
      <c r="G7" s="104">
        <f>SUM(G3:G6)</f>
        <v>45726747.890000001</v>
      </c>
      <c r="I7" s="96"/>
      <c r="J7" s="18"/>
      <c r="K7" s="96"/>
      <c r="L7" s="95"/>
    </row>
    <row r="9" spans="1:13" s="7" customFormat="1" ht="16.2" x14ac:dyDescent="0.3">
      <c r="A9" s="7" t="s">
        <v>984</v>
      </c>
    </row>
    <row r="10" spans="1:13" ht="16.2" x14ac:dyDescent="0.3">
      <c r="A10" s="6" t="s">
        <v>982</v>
      </c>
    </row>
    <row r="12" spans="1:13" x14ac:dyDescent="0.3">
      <c r="A12" s="93"/>
    </row>
  </sheetData>
  <mergeCells count="1">
    <mergeCell ref="A7:B7"/>
  </mergeCells>
  <pageMargins left="0.25" right="0.25" top="0.75" bottom="0.75" header="0.3" footer="0.3"/>
  <pageSetup paperSize="9" scale="46"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9C672-9DBD-4875-9DC5-16A5B0955783}">
  <sheetPr>
    <tabColor theme="3" tint="0.59999389629810485"/>
  </sheetPr>
  <dimension ref="A1:Z28"/>
  <sheetViews>
    <sheetView workbookViewId="0"/>
  </sheetViews>
  <sheetFormatPr defaultColWidth="8.5546875" defaultRowHeight="14.4" x14ac:dyDescent="0.3"/>
  <cols>
    <col min="1" max="1" width="14.5546875" style="5" customWidth="1"/>
    <col min="2" max="2" width="13" style="5" customWidth="1"/>
    <col min="3" max="3" width="12" style="74" customWidth="1"/>
    <col min="4" max="8" width="20.5546875" customWidth="1"/>
    <col min="9" max="9" width="30.5546875" customWidth="1"/>
    <col min="10" max="10" width="20.5546875" style="5" customWidth="1"/>
    <col min="11" max="11" width="20.5546875" customWidth="1"/>
    <col min="12" max="12" width="24.33203125" customWidth="1"/>
    <col min="13" max="13" width="20.5546875" style="5" customWidth="1"/>
    <col min="14" max="14" width="23" style="5" bestFit="1" customWidth="1"/>
    <col min="15" max="15" width="23" style="5" customWidth="1"/>
    <col min="16" max="16" width="33.5546875" style="64" customWidth="1"/>
    <col min="17" max="17" width="23" style="5" customWidth="1"/>
    <col min="18" max="18" width="25.5546875" style="64" customWidth="1"/>
    <col min="19" max="19" width="9.5546875" style="74" bestFit="1" customWidth="1"/>
    <col min="20" max="20" width="10.5546875" style="74" bestFit="1" customWidth="1"/>
    <col min="21" max="21" width="15.44140625" style="75" customWidth="1"/>
    <col min="22" max="22" width="35.5546875" customWidth="1"/>
    <col min="23" max="23" width="47.5546875" customWidth="1"/>
    <col min="24" max="24" width="13.5546875" customWidth="1"/>
    <col min="25" max="25" width="13.44140625" customWidth="1"/>
  </cols>
  <sheetData>
    <row r="1" spans="1:26" s="73" customFormat="1" ht="29.4" thickBot="1" x14ac:dyDescent="0.35">
      <c r="A1" s="70" t="s">
        <v>144</v>
      </c>
      <c r="B1" s="70" t="s">
        <v>145</v>
      </c>
      <c r="C1" s="71" t="s">
        <v>131</v>
      </c>
      <c r="D1" s="70" t="s">
        <v>146</v>
      </c>
      <c r="E1" s="70" t="s">
        <v>147</v>
      </c>
      <c r="F1" s="70" t="s">
        <v>148</v>
      </c>
      <c r="G1" s="70" t="s">
        <v>149</v>
      </c>
      <c r="H1" s="70" t="s">
        <v>150</v>
      </c>
      <c r="I1" s="70" t="s">
        <v>151</v>
      </c>
      <c r="J1" s="70" t="s">
        <v>152</v>
      </c>
      <c r="K1" s="70" t="s">
        <v>153</v>
      </c>
      <c r="L1" s="70" t="s">
        <v>154</v>
      </c>
      <c r="M1" s="70" t="s">
        <v>155</v>
      </c>
      <c r="N1" s="70" t="s">
        <v>156</v>
      </c>
      <c r="O1" s="70" t="s">
        <v>157</v>
      </c>
      <c r="P1" s="84" t="s">
        <v>158</v>
      </c>
      <c r="Q1" s="70" t="s">
        <v>159</v>
      </c>
      <c r="R1" s="70" t="s">
        <v>160</v>
      </c>
      <c r="S1" s="71" t="s">
        <v>161</v>
      </c>
      <c r="T1" s="71" t="s">
        <v>162</v>
      </c>
      <c r="U1" s="72" t="s">
        <v>135</v>
      </c>
      <c r="V1" s="70" t="s">
        <v>163</v>
      </c>
      <c r="W1" s="70" t="s">
        <v>164</v>
      </c>
      <c r="X1" s="70" t="s">
        <v>165</v>
      </c>
      <c r="Y1" s="70" t="s">
        <v>166</v>
      </c>
    </row>
    <row r="2" spans="1:26" x14ac:dyDescent="0.3">
      <c r="A2" s="5">
        <v>2046422</v>
      </c>
      <c r="B2" s="5">
        <v>2025</v>
      </c>
      <c r="C2" s="74">
        <v>46087</v>
      </c>
      <c r="D2" t="s">
        <v>167</v>
      </c>
      <c r="E2" t="s">
        <v>168</v>
      </c>
      <c r="F2" t="s">
        <v>169</v>
      </c>
      <c r="G2" t="s">
        <v>170</v>
      </c>
      <c r="H2" t="s">
        <v>170</v>
      </c>
      <c r="I2" t="s">
        <v>171</v>
      </c>
      <c r="J2" s="5" t="s">
        <v>172</v>
      </c>
      <c r="K2" t="s">
        <v>173</v>
      </c>
      <c r="L2" t="s">
        <v>918</v>
      </c>
      <c r="M2" s="5" t="s">
        <v>174</v>
      </c>
      <c r="N2" s="5" t="s">
        <v>175</v>
      </c>
      <c r="O2" s="94" t="s">
        <v>919</v>
      </c>
      <c r="P2" s="64" t="s">
        <v>976</v>
      </c>
      <c r="Q2" s="5" t="s">
        <v>176</v>
      </c>
      <c r="R2" s="64" t="s">
        <v>177</v>
      </c>
      <c r="S2" s="74">
        <v>46023</v>
      </c>
      <c r="T2" s="74">
        <v>47848</v>
      </c>
      <c r="U2" s="75">
        <v>1852999.62</v>
      </c>
      <c r="V2" t="s">
        <v>178</v>
      </c>
      <c r="W2" t="s">
        <v>179</v>
      </c>
      <c r="X2" t="s">
        <v>180</v>
      </c>
      <c r="Y2" t="s">
        <v>181</v>
      </c>
      <c r="Z2" t="s">
        <v>182</v>
      </c>
    </row>
    <row r="3" spans="1:26" x14ac:dyDescent="0.3">
      <c r="A3" s="5">
        <v>2048252</v>
      </c>
      <c r="B3" s="5">
        <v>2025</v>
      </c>
      <c r="C3" s="74">
        <v>46087</v>
      </c>
      <c r="D3" t="s">
        <v>183</v>
      </c>
      <c r="F3" t="s">
        <v>184</v>
      </c>
      <c r="G3" t="s">
        <v>170</v>
      </c>
      <c r="H3" t="s">
        <v>170</v>
      </c>
      <c r="I3" t="s">
        <v>171</v>
      </c>
      <c r="J3" s="5" t="s">
        <v>172</v>
      </c>
      <c r="K3" t="s">
        <v>185</v>
      </c>
      <c r="L3" t="s">
        <v>186</v>
      </c>
      <c r="M3" s="5" t="s">
        <v>187</v>
      </c>
      <c r="N3" s="5" t="s">
        <v>175</v>
      </c>
      <c r="O3" s="94" t="s">
        <v>188</v>
      </c>
      <c r="P3" s="64" t="s">
        <v>189</v>
      </c>
      <c r="Q3" s="5" t="s">
        <v>190</v>
      </c>
      <c r="R3" s="64" t="s">
        <v>191</v>
      </c>
      <c r="S3" s="74">
        <v>46023</v>
      </c>
      <c r="T3" s="74">
        <v>47848</v>
      </c>
      <c r="U3" s="75">
        <v>1099450.26</v>
      </c>
      <c r="V3" t="s">
        <v>192</v>
      </c>
      <c r="W3" t="s">
        <v>193</v>
      </c>
      <c r="X3" t="s">
        <v>194</v>
      </c>
      <c r="Y3" t="s">
        <v>195</v>
      </c>
      <c r="Z3" t="s">
        <v>182</v>
      </c>
    </row>
    <row r="4" spans="1:26" x14ac:dyDescent="0.3">
      <c r="A4" s="5">
        <v>2053164</v>
      </c>
      <c r="B4" s="5">
        <v>2025</v>
      </c>
      <c r="C4" s="74">
        <v>46101</v>
      </c>
      <c r="D4" t="s">
        <v>196</v>
      </c>
      <c r="E4" t="s">
        <v>197</v>
      </c>
      <c r="F4" t="s">
        <v>198</v>
      </c>
      <c r="G4" t="s">
        <v>199</v>
      </c>
      <c r="H4" t="s">
        <v>200</v>
      </c>
      <c r="I4" t="s">
        <v>137</v>
      </c>
      <c r="J4" s="5" t="s">
        <v>136</v>
      </c>
      <c r="K4" t="s">
        <v>201</v>
      </c>
      <c r="L4" t="s">
        <v>202</v>
      </c>
      <c r="M4" s="5" t="s">
        <v>203</v>
      </c>
      <c r="N4" s="5" t="s">
        <v>175</v>
      </c>
      <c r="O4" s="94" t="s">
        <v>204</v>
      </c>
      <c r="P4" s="64" t="s">
        <v>202</v>
      </c>
      <c r="Q4" s="5" t="s">
        <v>190</v>
      </c>
      <c r="R4" s="64" t="s">
        <v>191</v>
      </c>
      <c r="S4" s="74">
        <v>46113</v>
      </c>
      <c r="T4" s="74">
        <v>47938</v>
      </c>
      <c r="U4" s="75">
        <v>4999992.9400000004</v>
      </c>
      <c r="V4" t="s">
        <v>192</v>
      </c>
      <c r="W4" t="s">
        <v>205</v>
      </c>
      <c r="X4" t="s">
        <v>206</v>
      </c>
      <c r="Y4" t="s">
        <v>207</v>
      </c>
      <c r="Z4" t="s">
        <v>182</v>
      </c>
    </row>
    <row r="5" spans="1:26" x14ac:dyDescent="0.3">
      <c r="A5" s="5">
        <v>2053712</v>
      </c>
      <c r="B5" s="5">
        <v>2025</v>
      </c>
      <c r="C5" s="74">
        <v>46101</v>
      </c>
      <c r="D5" t="s">
        <v>208</v>
      </c>
      <c r="E5" t="s">
        <v>209</v>
      </c>
      <c r="F5" t="s">
        <v>210</v>
      </c>
      <c r="G5" t="s">
        <v>199</v>
      </c>
      <c r="H5" t="s">
        <v>200</v>
      </c>
      <c r="I5" t="s">
        <v>137</v>
      </c>
      <c r="J5" s="5" t="s">
        <v>136</v>
      </c>
      <c r="K5" t="s">
        <v>211</v>
      </c>
      <c r="L5" t="s">
        <v>212</v>
      </c>
      <c r="M5" s="5" t="s">
        <v>187</v>
      </c>
      <c r="N5" s="5" t="s">
        <v>175</v>
      </c>
      <c r="O5" s="94" t="s">
        <v>213</v>
      </c>
      <c r="P5" s="64" t="s">
        <v>214</v>
      </c>
      <c r="Q5" s="5" t="s">
        <v>190</v>
      </c>
      <c r="R5" s="64" t="s">
        <v>191</v>
      </c>
      <c r="S5" s="74">
        <v>46113</v>
      </c>
      <c r="T5" s="74">
        <v>47938</v>
      </c>
      <c r="U5" s="75">
        <v>1699075.69</v>
      </c>
      <c r="V5" t="s">
        <v>215</v>
      </c>
      <c r="W5" t="s">
        <v>216</v>
      </c>
      <c r="X5" t="s">
        <v>217</v>
      </c>
      <c r="Y5" t="s">
        <v>218</v>
      </c>
      <c r="Z5" t="s">
        <v>182</v>
      </c>
    </row>
    <row r="6" spans="1:26" x14ac:dyDescent="0.3">
      <c r="A6" s="5">
        <v>2054164</v>
      </c>
      <c r="B6" s="5">
        <v>2025</v>
      </c>
      <c r="C6" s="74">
        <v>46133</v>
      </c>
      <c r="D6" t="s">
        <v>219</v>
      </c>
      <c r="E6" t="s">
        <v>220</v>
      </c>
      <c r="F6" t="s">
        <v>221</v>
      </c>
      <c r="G6" t="s">
        <v>222</v>
      </c>
      <c r="H6" t="s">
        <v>223</v>
      </c>
      <c r="I6" t="s">
        <v>139</v>
      </c>
      <c r="J6" s="5" t="s">
        <v>138</v>
      </c>
      <c r="K6" t="s">
        <v>224</v>
      </c>
      <c r="L6" t="s">
        <v>225</v>
      </c>
      <c r="M6" s="5" t="s">
        <v>203</v>
      </c>
      <c r="N6" s="5" t="s">
        <v>226</v>
      </c>
      <c r="O6" s="94" t="s">
        <v>227</v>
      </c>
      <c r="P6" s="64" t="s">
        <v>228</v>
      </c>
      <c r="Q6" s="5" t="s">
        <v>176</v>
      </c>
      <c r="R6" s="64" t="s">
        <v>229</v>
      </c>
      <c r="S6" s="74">
        <v>46143</v>
      </c>
      <c r="T6" s="74">
        <v>47968</v>
      </c>
      <c r="U6" s="75">
        <v>1678320.75</v>
      </c>
      <c r="V6" t="s">
        <v>215</v>
      </c>
      <c r="W6" t="s">
        <v>230</v>
      </c>
      <c r="X6" t="s">
        <v>231</v>
      </c>
      <c r="Y6" t="s">
        <v>232</v>
      </c>
      <c r="Z6" t="s">
        <v>182</v>
      </c>
    </row>
    <row r="7" spans="1:26" x14ac:dyDescent="0.3">
      <c r="A7" s="5">
        <v>2054260</v>
      </c>
      <c r="B7" s="5">
        <v>2025</v>
      </c>
      <c r="C7" s="74">
        <v>46133</v>
      </c>
      <c r="D7" t="s">
        <v>233</v>
      </c>
      <c r="E7" t="s">
        <v>234</v>
      </c>
      <c r="F7" t="s">
        <v>235</v>
      </c>
      <c r="G7" t="s">
        <v>222</v>
      </c>
      <c r="H7" t="s">
        <v>223</v>
      </c>
      <c r="I7" t="s">
        <v>139</v>
      </c>
      <c r="J7" s="5" t="s">
        <v>138</v>
      </c>
      <c r="K7" t="s">
        <v>236</v>
      </c>
      <c r="L7" t="s">
        <v>237</v>
      </c>
      <c r="M7" s="5" t="s">
        <v>187</v>
      </c>
      <c r="N7" s="5" t="s">
        <v>175</v>
      </c>
      <c r="O7" s="94" t="s">
        <v>238</v>
      </c>
      <c r="P7" s="64" t="s">
        <v>239</v>
      </c>
      <c r="Q7" s="5" t="s">
        <v>176</v>
      </c>
      <c r="R7" s="64" t="s">
        <v>191</v>
      </c>
      <c r="S7" s="74">
        <v>46143</v>
      </c>
      <c r="T7" s="74">
        <v>47603</v>
      </c>
      <c r="U7" s="75">
        <v>2460706.52</v>
      </c>
      <c r="V7" t="s">
        <v>215</v>
      </c>
      <c r="W7" t="s">
        <v>240</v>
      </c>
      <c r="X7" t="s">
        <v>241</v>
      </c>
      <c r="Y7" t="s">
        <v>242</v>
      </c>
      <c r="Z7" t="s">
        <v>182</v>
      </c>
    </row>
    <row r="8" spans="1:26" x14ac:dyDescent="0.3">
      <c r="A8" s="5">
        <v>2054344</v>
      </c>
      <c r="B8" s="5">
        <v>2025</v>
      </c>
      <c r="C8" s="74">
        <v>46133</v>
      </c>
      <c r="D8" t="s">
        <v>243</v>
      </c>
      <c r="E8" t="s">
        <v>244</v>
      </c>
      <c r="F8" t="s">
        <v>245</v>
      </c>
      <c r="G8" t="s">
        <v>222</v>
      </c>
      <c r="H8" t="s">
        <v>223</v>
      </c>
      <c r="I8" t="s">
        <v>139</v>
      </c>
      <c r="J8" s="5" t="s">
        <v>138</v>
      </c>
      <c r="K8" t="s">
        <v>246</v>
      </c>
      <c r="L8" t="s">
        <v>247</v>
      </c>
      <c r="M8" s="5" t="s">
        <v>248</v>
      </c>
      <c r="N8" s="5" t="s">
        <v>175</v>
      </c>
      <c r="O8" s="94" t="s">
        <v>249</v>
      </c>
      <c r="P8" s="64" t="s">
        <v>250</v>
      </c>
      <c r="Q8" s="5" t="s">
        <v>176</v>
      </c>
      <c r="R8" s="64" t="s">
        <v>251</v>
      </c>
      <c r="S8" s="74">
        <v>46143</v>
      </c>
      <c r="T8" s="74">
        <v>47968</v>
      </c>
      <c r="U8" s="75">
        <v>2953328.53</v>
      </c>
      <c r="V8" t="s">
        <v>252</v>
      </c>
      <c r="W8" t="s">
        <v>253</v>
      </c>
      <c r="X8" t="s">
        <v>254</v>
      </c>
      <c r="Y8" t="s">
        <v>255</v>
      </c>
      <c r="Z8" t="s">
        <v>182</v>
      </c>
    </row>
    <row r="9" spans="1:26" x14ac:dyDescent="0.3">
      <c r="A9" s="5">
        <v>2054906</v>
      </c>
      <c r="B9" s="5">
        <v>2025</v>
      </c>
      <c r="C9" s="74">
        <v>46133</v>
      </c>
      <c r="D9" t="s">
        <v>256</v>
      </c>
      <c r="E9" t="s">
        <v>257</v>
      </c>
      <c r="F9" t="s">
        <v>258</v>
      </c>
      <c r="G9" t="s">
        <v>222</v>
      </c>
      <c r="H9" t="s">
        <v>223</v>
      </c>
      <c r="I9" t="s">
        <v>139</v>
      </c>
      <c r="J9" s="5" t="s">
        <v>138</v>
      </c>
      <c r="K9" t="s">
        <v>259</v>
      </c>
      <c r="L9" t="s">
        <v>186</v>
      </c>
      <c r="M9" s="5" t="s">
        <v>187</v>
      </c>
      <c r="N9" s="5" t="s">
        <v>175</v>
      </c>
      <c r="O9" s="94" t="s">
        <v>188</v>
      </c>
      <c r="P9" s="64" t="s">
        <v>260</v>
      </c>
      <c r="Q9" s="5" t="s">
        <v>176</v>
      </c>
      <c r="R9" s="64" t="s">
        <v>261</v>
      </c>
      <c r="S9" s="74">
        <v>46143</v>
      </c>
      <c r="T9" s="74">
        <v>47603</v>
      </c>
      <c r="U9" s="75">
        <v>1269318.3</v>
      </c>
      <c r="V9" t="s">
        <v>215</v>
      </c>
      <c r="W9" t="s">
        <v>262</v>
      </c>
      <c r="X9" t="s">
        <v>263</v>
      </c>
      <c r="Y9" t="s">
        <v>264</v>
      </c>
      <c r="Z9" t="s">
        <v>182</v>
      </c>
    </row>
    <row r="10" spans="1:26" x14ac:dyDescent="0.3">
      <c r="A10" s="5">
        <v>2054969</v>
      </c>
      <c r="B10" s="5">
        <v>2025</v>
      </c>
      <c r="C10" s="74">
        <v>46133</v>
      </c>
      <c r="D10" t="s">
        <v>265</v>
      </c>
      <c r="E10" t="s">
        <v>266</v>
      </c>
      <c r="F10" t="s">
        <v>267</v>
      </c>
      <c r="G10" t="s">
        <v>222</v>
      </c>
      <c r="H10" t="s">
        <v>223</v>
      </c>
      <c r="I10" t="s">
        <v>139</v>
      </c>
      <c r="J10" s="5" t="s">
        <v>138</v>
      </c>
      <c r="K10" t="s">
        <v>268</v>
      </c>
      <c r="L10" t="s">
        <v>269</v>
      </c>
      <c r="M10" s="5" t="s">
        <v>270</v>
      </c>
      <c r="N10" s="5" t="s">
        <v>175</v>
      </c>
      <c r="O10" s="94" t="s">
        <v>271</v>
      </c>
      <c r="P10" s="64" t="s">
        <v>272</v>
      </c>
      <c r="Q10" s="5" t="s">
        <v>176</v>
      </c>
      <c r="R10" s="64" t="s">
        <v>273</v>
      </c>
      <c r="S10" s="74">
        <v>46143</v>
      </c>
      <c r="T10" s="74">
        <v>47968</v>
      </c>
      <c r="U10" s="75">
        <v>2112099.9500000002</v>
      </c>
      <c r="V10" t="s">
        <v>215</v>
      </c>
      <c r="W10" t="s">
        <v>274</v>
      </c>
      <c r="X10" t="s">
        <v>275</v>
      </c>
      <c r="Y10" t="s">
        <v>276</v>
      </c>
      <c r="Z10" t="s">
        <v>182</v>
      </c>
    </row>
    <row r="11" spans="1:26" x14ac:dyDescent="0.3">
      <c r="A11" s="5">
        <v>2053616</v>
      </c>
      <c r="B11" s="5">
        <v>2025</v>
      </c>
      <c r="C11" s="74">
        <v>46147</v>
      </c>
      <c r="D11" t="s">
        <v>277</v>
      </c>
      <c r="E11" t="s">
        <v>278</v>
      </c>
      <c r="F11" t="s">
        <v>279</v>
      </c>
      <c r="G11" t="s">
        <v>199</v>
      </c>
      <c r="H11" t="s">
        <v>280</v>
      </c>
      <c r="I11" t="s">
        <v>141</v>
      </c>
      <c r="J11" s="5" t="s">
        <v>140</v>
      </c>
      <c r="K11" t="s">
        <v>281</v>
      </c>
      <c r="L11" t="s">
        <v>202</v>
      </c>
      <c r="M11" s="5" t="s">
        <v>203</v>
      </c>
      <c r="N11" s="5" t="s">
        <v>175</v>
      </c>
      <c r="O11" s="94" t="s">
        <v>204</v>
      </c>
      <c r="P11" s="64" t="s">
        <v>282</v>
      </c>
      <c r="Q11" s="5" t="s">
        <v>190</v>
      </c>
      <c r="R11" s="64" t="s">
        <v>191</v>
      </c>
      <c r="S11" s="74">
        <v>46143</v>
      </c>
      <c r="T11" s="74">
        <v>47238</v>
      </c>
      <c r="U11" s="75">
        <v>2576382.7000000002</v>
      </c>
      <c r="V11" t="s">
        <v>178</v>
      </c>
      <c r="W11" t="s">
        <v>283</v>
      </c>
      <c r="X11" t="s">
        <v>284</v>
      </c>
      <c r="Y11" t="s">
        <v>285</v>
      </c>
      <c r="Z11" t="s">
        <v>182</v>
      </c>
    </row>
    <row r="12" spans="1:26" x14ac:dyDescent="0.3">
      <c r="A12" s="5">
        <v>2053683</v>
      </c>
      <c r="B12" s="5">
        <v>2025</v>
      </c>
      <c r="C12" s="74">
        <v>46147</v>
      </c>
      <c r="D12" t="s">
        <v>286</v>
      </c>
      <c r="E12" t="s">
        <v>287</v>
      </c>
      <c r="F12" t="s">
        <v>288</v>
      </c>
      <c r="G12" t="s">
        <v>199</v>
      </c>
      <c r="H12" t="s">
        <v>280</v>
      </c>
      <c r="I12" t="s">
        <v>141</v>
      </c>
      <c r="J12" s="5" t="s">
        <v>140</v>
      </c>
      <c r="K12" t="s">
        <v>289</v>
      </c>
      <c r="L12" t="s">
        <v>290</v>
      </c>
      <c r="M12" s="5" t="s">
        <v>203</v>
      </c>
      <c r="N12" s="5" t="s">
        <v>175</v>
      </c>
      <c r="O12" s="94" t="s">
        <v>291</v>
      </c>
      <c r="P12" s="64" t="s">
        <v>292</v>
      </c>
      <c r="Q12" s="5" t="s">
        <v>190</v>
      </c>
      <c r="R12" s="64" t="s">
        <v>191</v>
      </c>
      <c r="S12" s="74">
        <v>46143</v>
      </c>
      <c r="T12" s="74">
        <v>47238</v>
      </c>
      <c r="U12" s="75">
        <v>1981900.15</v>
      </c>
      <c r="V12" t="s">
        <v>252</v>
      </c>
      <c r="W12" t="s">
        <v>293</v>
      </c>
      <c r="X12" t="s">
        <v>294</v>
      </c>
      <c r="Y12" t="s">
        <v>295</v>
      </c>
      <c r="Z12" t="s">
        <v>182</v>
      </c>
    </row>
    <row r="13" spans="1:26" x14ac:dyDescent="0.3">
      <c r="A13" s="5">
        <v>2053738</v>
      </c>
      <c r="B13" s="5">
        <v>2025</v>
      </c>
      <c r="C13" s="74">
        <v>46147</v>
      </c>
      <c r="D13" t="s">
        <v>296</v>
      </c>
      <c r="E13" t="s">
        <v>297</v>
      </c>
      <c r="F13" t="s">
        <v>298</v>
      </c>
      <c r="G13" t="s">
        <v>199</v>
      </c>
      <c r="H13" t="s">
        <v>280</v>
      </c>
      <c r="I13" t="s">
        <v>141</v>
      </c>
      <c r="J13" s="5" t="s">
        <v>140</v>
      </c>
      <c r="K13" t="s">
        <v>299</v>
      </c>
      <c r="L13" t="s">
        <v>300</v>
      </c>
      <c r="M13" s="5" t="s">
        <v>248</v>
      </c>
      <c r="N13" s="5" t="s">
        <v>175</v>
      </c>
      <c r="O13" s="94" t="s">
        <v>301</v>
      </c>
      <c r="P13" s="64" t="s">
        <v>302</v>
      </c>
      <c r="Q13" s="5" t="s">
        <v>190</v>
      </c>
      <c r="R13" s="64" t="s">
        <v>191</v>
      </c>
      <c r="S13" s="74">
        <v>46143</v>
      </c>
      <c r="T13" s="74">
        <v>47238</v>
      </c>
      <c r="U13" s="75">
        <v>850100.4</v>
      </c>
      <c r="V13" t="s">
        <v>215</v>
      </c>
      <c r="W13" t="s">
        <v>303</v>
      </c>
      <c r="X13" t="s">
        <v>304</v>
      </c>
      <c r="Y13" t="s">
        <v>305</v>
      </c>
      <c r="Z13" t="s">
        <v>182</v>
      </c>
    </row>
    <row r="14" spans="1:26" x14ac:dyDescent="0.3">
      <c r="A14" s="5">
        <v>2053787</v>
      </c>
      <c r="B14" s="5">
        <v>2025</v>
      </c>
      <c r="C14" s="74">
        <v>46147</v>
      </c>
      <c r="D14" t="s">
        <v>306</v>
      </c>
      <c r="E14" t="s">
        <v>307</v>
      </c>
      <c r="F14" t="s">
        <v>308</v>
      </c>
      <c r="G14" t="s">
        <v>199</v>
      </c>
      <c r="H14" t="s">
        <v>280</v>
      </c>
      <c r="I14" t="s">
        <v>141</v>
      </c>
      <c r="J14" s="5" t="s">
        <v>140</v>
      </c>
      <c r="K14" t="s">
        <v>309</v>
      </c>
      <c r="L14" t="s">
        <v>310</v>
      </c>
      <c r="M14" s="5" t="s">
        <v>174</v>
      </c>
      <c r="N14" s="5" t="s">
        <v>175</v>
      </c>
      <c r="O14" s="94" t="s">
        <v>311</v>
      </c>
      <c r="P14" s="64" t="s">
        <v>312</v>
      </c>
      <c r="Q14" s="5" t="s">
        <v>176</v>
      </c>
      <c r="R14" s="64" t="s">
        <v>313</v>
      </c>
      <c r="S14" s="74">
        <v>46143</v>
      </c>
      <c r="T14" s="74">
        <v>47238</v>
      </c>
      <c r="U14" s="75">
        <v>2739936.6</v>
      </c>
      <c r="V14" t="s">
        <v>215</v>
      </c>
      <c r="W14" t="s">
        <v>314</v>
      </c>
      <c r="X14" t="s">
        <v>315</v>
      </c>
      <c r="Y14" t="s">
        <v>316</v>
      </c>
      <c r="Z14" t="s">
        <v>182</v>
      </c>
    </row>
    <row r="15" spans="1:26" x14ac:dyDescent="0.3">
      <c r="A15" s="5">
        <v>2053790</v>
      </c>
      <c r="B15" s="5">
        <v>2025</v>
      </c>
      <c r="C15" s="74">
        <v>46147</v>
      </c>
      <c r="D15" t="s">
        <v>317</v>
      </c>
      <c r="E15" t="s">
        <v>318</v>
      </c>
      <c r="F15" t="s">
        <v>319</v>
      </c>
      <c r="G15" t="s">
        <v>199</v>
      </c>
      <c r="H15" t="s">
        <v>280</v>
      </c>
      <c r="I15" t="s">
        <v>141</v>
      </c>
      <c r="J15" s="5" t="s">
        <v>140</v>
      </c>
      <c r="K15" t="s">
        <v>320</v>
      </c>
      <c r="L15" t="s">
        <v>202</v>
      </c>
      <c r="M15" s="5" t="s">
        <v>203</v>
      </c>
      <c r="N15" s="5" t="s">
        <v>175</v>
      </c>
      <c r="O15" s="94" t="s">
        <v>204</v>
      </c>
      <c r="P15" s="64" t="s">
        <v>321</v>
      </c>
      <c r="Q15" s="5" t="s">
        <v>190</v>
      </c>
      <c r="R15" s="64" t="s">
        <v>191</v>
      </c>
      <c r="S15" s="74">
        <v>46143</v>
      </c>
      <c r="T15" s="74">
        <v>47238</v>
      </c>
      <c r="U15" s="75">
        <v>2527271.5</v>
      </c>
      <c r="V15" t="s">
        <v>192</v>
      </c>
      <c r="W15" t="s">
        <v>322</v>
      </c>
      <c r="X15" t="s">
        <v>323</v>
      </c>
      <c r="Y15" t="s">
        <v>324</v>
      </c>
      <c r="Z15" t="s">
        <v>182</v>
      </c>
    </row>
    <row r="16" spans="1:26" x14ac:dyDescent="0.3">
      <c r="A16" s="5">
        <v>2053892</v>
      </c>
      <c r="B16" s="5">
        <v>2025</v>
      </c>
      <c r="C16" s="74">
        <v>46147</v>
      </c>
      <c r="D16" t="s">
        <v>325</v>
      </c>
      <c r="E16" t="s">
        <v>326</v>
      </c>
      <c r="F16" t="s">
        <v>327</v>
      </c>
      <c r="G16" t="s">
        <v>199</v>
      </c>
      <c r="H16" t="s">
        <v>280</v>
      </c>
      <c r="I16" t="s">
        <v>141</v>
      </c>
      <c r="J16" s="5" t="s">
        <v>140</v>
      </c>
      <c r="K16" t="s">
        <v>328</v>
      </c>
      <c r="L16" t="s">
        <v>329</v>
      </c>
      <c r="M16" s="5" t="s">
        <v>203</v>
      </c>
      <c r="N16" s="5" t="s">
        <v>226</v>
      </c>
      <c r="O16" s="94" t="s">
        <v>330</v>
      </c>
      <c r="P16" s="64" t="s">
        <v>331</v>
      </c>
      <c r="Q16" s="5" t="s">
        <v>190</v>
      </c>
      <c r="R16" s="64" t="s">
        <v>191</v>
      </c>
      <c r="S16" s="74">
        <v>46143</v>
      </c>
      <c r="T16" s="74">
        <v>47238</v>
      </c>
      <c r="U16" s="75">
        <v>1992230.1</v>
      </c>
      <c r="V16" t="s">
        <v>252</v>
      </c>
      <c r="W16" t="s">
        <v>332</v>
      </c>
      <c r="X16" t="s">
        <v>333</v>
      </c>
      <c r="Y16" t="s">
        <v>334</v>
      </c>
      <c r="Z16" t="s">
        <v>182</v>
      </c>
    </row>
    <row r="17" spans="1:26" x14ac:dyDescent="0.3">
      <c r="A17" s="5">
        <v>2053894</v>
      </c>
      <c r="B17" s="5">
        <v>2025</v>
      </c>
      <c r="C17" s="74">
        <v>46147</v>
      </c>
      <c r="D17" t="s">
        <v>335</v>
      </c>
      <c r="E17" t="s">
        <v>336</v>
      </c>
      <c r="F17" t="s">
        <v>337</v>
      </c>
      <c r="G17" t="s">
        <v>199</v>
      </c>
      <c r="H17" t="s">
        <v>280</v>
      </c>
      <c r="I17" t="s">
        <v>141</v>
      </c>
      <c r="J17" s="5" t="s">
        <v>140</v>
      </c>
      <c r="K17" t="s">
        <v>338</v>
      </c>
      <c r="L17" t="s">
        <v>186</v>
      </c>
      <c r="M17" s="5" t="s">
        <v>187</v>
      </c>
      <c r="N17" s="5" t="s">
        <v>175</v>
      </c>
      <c r="O17" s="94" t="s">
        <v>188</v>
      </c>
      <c r="P17" s="64" t="s">
        <v>186</v>
      </c>
      <c r="Q17" s="5" t="s">
        <v>190</v>
      </c>
      <c r="R17" s="64" t="s">
        <v>191</v>
      </c>
      <c r="S17" s="74">
        <v>46143</v>
      </c>
      <c r="T17" s="74">
        <v>47238</v>
      </c>
      <c r="U17" s="75">
        <v>2183831.7000000002</v>
      </c>
      <c r="V17" t="s">
        <v>192</v>
      </c>
      <c r="W17" t="s">
        <v>339</v>
      </c>
      <c r="X17" t="s">
        <v>340</v>
      </c>
      <c r="Y17" t="s">
        <v>341</v>
      </c>
      <c r="Z17" t="s">
        <v>182</v>
      </c>
    </row>
    <row r="18" spans="1:26" x14ac:dyDescent="0.3">
      <c r="A18" s="5">
        <v>2045570</v>
      </c>
      <c r="B18" s="5">
        <v>2025</v>
      </c>
      <c r="C18" s="74">
        <v>46196</v>
      </c>
      <c r="D18" t="s">
        <v>342</v>
      </c>
      <c r="E18" t="s">
        <v>343</v>
      </c>
      <c r="F18" t="s">
        <v>344</v>
      </c>
      <c r="G18" t="s">
        <v>345</v>
      </c>
      <c r="H18" t="s">
        <v>345</v>
      </c>
      <c r="I18" t="s">
        <v>143</v>
      </c>
      <c r="J18" s="5" t="s">
        <v>142</v>
      </c>
      <c r="K18" t="s">
        <v>346</v>
      </c>
      <c r="L18" t="s">
        <v>347</v>
      </c>
      <c r="M18" s="5" t="s">
        <v>187</v>
      </c>
      <c r="N18" s="5" t="s">
        <v>175</v>
      </c>
      <c r="O18" s="94" t="s">
        <v>348</v>
      </c>
      <c r="P18" s="64" t="s">
        <v>349</v>
      </c>
      <c r="Q18" s="5" t="s">
        <v>190</v>
      </c>
      <c r="R18" s="64" t="s">
        <v>191</v>
      </c>
      <c r="S18" s="74">
        <v>46174</v>
      </c>
      <c r="T18" s="74">
        <v>47634</v>
      </c>
      <c r="U18" s="75">
        <v>1499443.44</v>
      </c>
      <c r="V18" t="s">
        <v>215</v>
      </c>
      <c r="W18" t="s">
        <v>350</v>
      </c>
      <c r="X18" t="s">
        <v>351</v>
      </c>
      <c r="Y18" t="s">
        <v>352</v>
      </c>
      <c r="Z18" t="s">
        <v>182</v>
      </c>
    </row>
    <row r="19" spans="1:26" x14ac:dyDescent="0.3">
      <c r="A19" s="5">
        <v>2046055</v>
      </c>
      <c r="B19" s="5">
        <v>2025</v>
      </c>
      <c r="C19" s="74">
        <v>46196</v>
      </c>
      <c r="D19" t="s">
        <v>353</v>
      </c>
      <c r="E19" t="s">
        <v>354</v>
      </c>
      <c r="F19" t="s">
        <v>355</v>
      </c>
      <c r="G19" t="s">
        <v>345</v>
      </c>
      <c r="H19" t="s">
        <v>345</v>
      </c>
      <c r="I19" t="s">
        <v>143</v>
      </c>
      <c r="J19" s="5" t="s">
        <v>142</v>
      </c>
      <c r="K19" t="s">
        <v>356</v>
      </c>
      <c r="L19" t="s">
        <v>202</v>
      </c>
      <c r="M19" s="5" t="s">
        <v>203</v>
      </c>
      <c r="N19" s="5" t="s">
        <v>175</v>
      </c>
      <c r="O19" s="94" t="s">
        <v>204</v>
      </c>
      <c r="P19" s="64" t="s">
        <v>357</v>
      </c>
      <c r="Q19" s="5" t="s">
        <v>176</v>
      </c>
      <c r="R19" s="64" t="s">
        <v>980</v>
      </c>
      <c r="S19" s="74">
        <v>46174</v>
      </c>
      <c r="T19" s="74">
        <v>47999</v>
      </c>
      <c r="U19" s="75">
        <v>1252433.2</v>
      </c>
      <c r="V19" t="s">
        <v>252</v>
      </c>
      <c r="W19" t="s">
        <v>358</v>
      </c>
      <c r="X19" t="s">
        <v>359</v>
      </c>
      <c r="Y19" t="s">
        <v>360</v>
      </c>
      <c r="Z19" t="s">
        <v>182</v>
      </c>
    </row>
    <row r="20" spans="1:26" x14ac:dyDescent="0.3">
      <c r="A20" s="5">
        <v>2047116</v>
      </c>
      <c r="B20" s="5">
        <v>2025</v>
      </c>
      <c r="C20" s="74">
        <v>46196</v>
      </c>
      <c r="D20" t="s">
        <v>361</v>
      </c>
      <c r="E20" t="s">
        <v>362</v>
      </c>
      <c r="F20" t="s">
        <v>363</v>
      </c>
      <c r="G20" t="s">
        <v>345</v>
      </c>
      <c r="H20" t="s">
        <v>345</v>
      </c>
      <c r="I20" t="s">
        <v>143</v>
      </c>
      <c r="J20" s="5" t="s">
        <v>142</v>
      </c>
      <c r="K20" t="s">
        <v>364</v>
      </c>
      <c r="L20" t="s">
        <v>365</v>
      </c>
      <c r="M20" s="5" t="s">
        <v>187</v>
      </c>
      <c r="N20" s="5" t="s">
        <v>175</v>
      </c>
      <c r="O20" s="94" t="s">
        <v>366</v>
      </c>
      <c r="P20" s="64" t="s">
        <v>367</v>
      </c>
      <c r="Q20" s="5" t="s">
        <v>190</v>
      </c>
      <c r="R20" s="64" t="s">
        <v>191</v>
      </c>
      <c r="S20" s="74">
        <v>46174</v>
      </c>
      <c r="T20" s="74">
        <v>47999</v>
      </c>
      <c r="U20" s="75">
        <v>1499425.8</v>
      </c>
      <c r="V20" t="s">
        <v>215</v>
      </c>
      <c r="W20" t="s">
        <v>368</v>
      </c>
      <c r="X20" t="s">
        <v>369</v>
      </c>
      <c r="Y20" t="s">
        <v>370</v>
      </c>
      <c r="Z20" t="s">
        <v>182</v>
      </c>
    </row>
    <row r="21" spans="1:26" x14ac:dyDescent="0.3">
      <c r="A21" s="5">
        <v>2050332</v>
      </c>
      <c r="B21" s="5">
        <v>2025</v>
      </c>
      <c r="C21" s="74">
        <v>46196</v>
      </c>
      <c r="D21" t="s">
        <v>371</v>
      </c>
      <c r="E21" t="s">
        <v>372</v>
      </c>
      <c r="F21" t="s">
        <v>373</v>
      </c>
      <c r="G21" t="s">
        <v>345</v>
      </c>
      <c r="H21" t="s">
        <v>345</v>
      </c>
      <c r="I21" t="s">
        <v>143</v>
      </c>
      <c r="J21" s="5" t="s">
        <v>142</v>
      </c>
      <c r="K21" t="s">
        <v>374</v>
      </c>
      <c r="L21" t="s">
        <v>375</v>
      </c>
      <c r="M21" s="5" t="s">
        <v>248</v>
      </c>
      <c r="N21" s="5" t="s">
        <v>175</v>
      </c>
      <c r="O21" s="94" t="s">
        <v>376</v>
      </c>
      <c r="P21" s="64" t="s">
        <v>377</v>
      </c>
      <c r="Q21" s="5" t="s">
        <v>190</v>
      </c>
      <c r="R21" s="64" t="s">
        <v>191</v>
      </c>
      <c r="S21" s="74">
        <v>46174</v>
      </c>
      <c r="T21" s="74">
        <v>47634</v>
      </c>
      <c r="U21" s="75">
        <v>1474488.8</v>
      </c>
      <c r="V21" t="s">
        <v>215</v>
      </c>
      <c r="W21" t="s">
        <v>378</v>
      </c>
      <c r="X21" t="s">
        <v>379</v>
      </c>
      <c r="Y21" t="s">
        <v>380</v>
      </c>
      <c r="Z21" t="s">
        <v>182</v>
      </c>
    </row>
    <row r="22" spans="1:26" x14ac:dyDescent="0.3">
      <c r="A22" s="5">
        <v>2052294</v>
      </c>
      <c r="B22" s="5">
        <v>2025</v>
      </c>
      <c r="C22" s="74">
        <v>46196</v>
      </c>
      <c r="D22" t="s">
        <v>381</v>
      </c>
      <c r="E22" t="s">
        <v>382</v>
      </c>
      <c r="F22" t="s">
        <v>383</v>
      </c>
      <c r="G22" t="s">
        <v>345</v>
      </c>
      <c r="H22" t="s">
        <v>345</v>
      </c>
      <c r="I22" t="s">
        <v>143</v>
      </c>
      <c r="J22" s="5" t="s">
        <v>142</v>
      </c>
      <c r="K22" t="s">
        <v>384</v>
      </c>
      <c r="L22" t="s">
        <v>385</v>
      </c>
      <c r="M22" s="5" t="s">
        <v>203</v>
      </c>
      <c r="N22" s="5" t="s">
        <v>226</v>
      </c>
      <c r="O22" s="94" t="s">
        <v>386</v>
      </c>
      <c r="P22" s="64" t="s">
        <v>387</v>
      </c>
      <c r="Q22" s="5" t="s">
        <v>190</v>
      </c>
      <c r="R22" s="64" t="s">
        <v>191</v>
      </c>
      <c r="S22" s="74">
        <v>46174</v>
      </c>
      <c r="T22" s="74">
        <v>47634</v>
      </c>
      <c r="U22" s="75">
        <v>1500000</v>
      </c>
      <c r="V22" t="s">
        <v>215</v>
      </c>
      <c r="W22" t="s">
        <v>388</v>
      </c>
      <c r="X22" t="s">
        <v>389</v>
      </c>
      <c r="Y22" t="s">
        <v>390</v>
      </c>
      <c r="Z22" t="s">
        <v>182</v>
      </c>
    </row>
    <row r="23" spans="1:26" x14ac:dyDescent="0.3">
      <c r="A23" s="5">
        <v>2052713</v>
      </c>
      <c r="B23" s="5">
        <v>2025</v>
      </c>
      <c r="C23" s="74">
        <v>46196</v>
      </c>
      <c r="D23" t="s">
        <v>391</v>
      </c>
      <c r="E23" t="s">
        <v>392</v>
      </c>
      <c r="F23" t="s">
        <v>393</v>
      </c>
      <c r="G23" t="s">
        <v>345</v>
      </c>
      <c r="H23" t="s">
        <v>345</v>
      </c>
      <c r="I23" t="s">
        <v>143</v>
      </c>
      <c r="J23" s="5" t="s">
        <v>142</v>
      </c>
      <c r="K23" t="s">
        <v>394</v>
      </c>
      <c r="L23" t="s">
        <v>918</v>
      </c>
      <c r="M23" s="5" t="s">
        <v>174</v>
      </c>
      <c r="N23" s="5" t="s">
        <v>175</v>
      </c>
      <c r="O23" s="94" t="s">
        <v>919</v>
      </c>
      <c r="P23" s="64" t="s">
        <v>977</v>
      </c>
      <c r="Q23" s="5" t="s">
        <v>190</v>
      </c>
      <c r="R23" s="64" t="s">
        <v>191</v>
      </c>
      <c r="S23" s="74">
        <v>46174</v>
      </c>
      <c r="T23" s="74">
        <v>47634</v>
      </c>
      <c r="U23" s="75">
        <v>1499860.12</v>
      </c>
      <c r="V23" t="s">
        <v>215</v>
      </c>
      <c r="W23" t="s">
        <v>395</v>
      </c>
      <c r="X23" t="s">
        <v>396</v>
      </c>
      <c r="Y23" t="s">
        <v>397</v>
      </c>
      <c r="Z23" t="s">
        <v>182</v>
      </c>
    </row>
    <row r="24" spans="1:26" x14ac:dyDescent="0.3">
      <c r="A24" s="5">
        <v>2053493</v>
      </c>
      <c r="B24" s="5">
        <v>2025</v>
      </c>
      <c r="C24" s="74">
        <v>46196</v>
      </c>
      <c r="D24" t="s">
        <v>398</v>
      </c>
      <c r="E24" t="s">
        <v>399</v>
      </c>
      <c r="F24" t="s">
        <v>400</v>
      </c>
      <c r="G24" t="s">
        <v>345</v>
      </c>
      <c r="H24" t="s">
        <v>345</v>
      </c>
      <c r="I24" t="s">
        <v>143</v>
      </c>
      <c r="J24" s="5" t="s">
        <v>142</v>
      </c>
      <c r="K24" t="s">
        <v>401</v>
      </c>
      <c r="L24" t="s">
        <v>402</v>
      </c>
      <c r="M24" s="5" t="s">
        <v>403</v>
      </c>
      <c r="N24" s="5" t="s">
        <v>175</v>
      </c>
      <c r="O24" s="94" t="s">
        <v>404</v>
      </c>
      <c r="P24" s="64" t="s">
        <v>402</v>
      </c>
      <c r="Q24" s="5" t="s">
        <v>190</v>
      </c>
      <c r="R24" s="64" t="s">
        <v>191</v>
      </c>
      <c r="S24" s="74">
        <v>46174</v>
      </c>
      <c r="T24" s="74">
        <v>47634</v>
      </c>
      <c r="U24" s="75">
        <v>1128105.6000000001</v>
      </c>
      <c r="V24" t="s">
        <v>215</v>
      </c>
      <c r="W24" t="s">
        <v>405</v>
      </c>
      <c r="X24" t="s">
        <v>406</v>
      </c>
      <c r="Y24" t="s">
        <v>407</v>
      </c>
      <c r="Z24" t="s">
        <v>182</v>
      </c>
    </row>
    <row r="25" spans="1:26" x14ac:dyDescent="0.3">
      <c r="A25" s="5">
        <v>2053507</v>
      </c>
      <c r="B25" s="5">
        <v>2025</v>
      </c>
      <c r="C25" s="74">
        <v>46196</v>
      </c>
      <c r="D25" t="s">
        <v>408</v>
      </c>
      <c r="E25" t="s">
        <v>409</v>
      </c>
      <c r="F25" t="s">
        <v>410</v>
      </c>
      <c r="G25" t="s">
        <v>345</v>
      </c>
      <c r="H25" t="s">
        <v>345</v>
      </c>
      <c r="I25" t="s">
        <v>143</v>
      </c>
      <c r="J25" s="5" t="s">
        <v>142</v>
      </c>
      <c r="K25" t="s">
        <v>411</v>
      </c>
      <c r="L25" t="s">
        <v>202</v>
      </c>
      <c r="M25" s="5" t="s">
        <v>203</v>
      </c>
      <c r="N25" s="5" t="s">
        <v>175</v>
      </c>
      <c r="O25" s="94" t="s">
        <v>204</v>
      </c>
      <c r="P25" s="64" t="s">
        <v>412</v>
      </c>
      <c r="Q25" s="5" t="s">
        <v>190</v>
      </c>
      <c r="R25" s="64" t="s">
        <v>191</v>
      </c>
      <c r="S25" s="74">
        <v>46174</v>
      </c>
      <c r="T25" s="74">
        <v>47999</v>
      </c>
      <c r="U25" s="75">
        <v>1497794.4</v>
      </c>
      <c r="V25" t="s">
        <v>215</v>
      </c>
      <c r="W25" t="s">
        <v>413</v>
      </c>
      <c r="X25" t="s">
        <v>414</v>
      </c>
      <c r="Y25" t="s">
        <v>415</v>
      </c>
      <c r="Z25" t="s">
        <v>182</v>
      </c>
    </row>
    <row r="26" spans="1:26" x14ac:dyDescent="0.3">
      <c r="A26" s="5">
        <v>2053517</v>
      </c>
      <c r="B26" s="5">
        <v>2025</v>
      </c>
      <c r="C26" s="74">
        <v>46196</v>
      </c>
      <c r="D26" t="s">
        <v>416</v>
      </c>
      <c r="E26" t="s">
        <v>417</v>
      </c>
      <c r="F26" t="s">
        <v>418</v>
      </c>
      <c r="G26" t="s">
        <v>345</v>
      </c>
      <c r="H26" t="s">
        <v>345</v>
      </c>
      <c r="I26" t="s">
        <v>143</v>
      </c>
      <c r="J26" s="5" t="s">
        <v>142</v>
      </c>
      <c r="K26" t="s">
        <v>419</v>
      </c>
      <c r="L26" t="s">
        <v>310</v>
      </c>
      <c r="M26" s="5" t="s">
        <v>174</v>
      </c>
      <c r="N26" s="5" t="s">
        <v>175</v>
      </c>
      <c r="O26" s="94" t="s">
        <v>311</v>
      </c>
      <c r="P26" s="64" t="s">
        <v>420</v>
      </c>
      <c r="Q26" s="5" t="s">
        <v>190</v>
      </c>
      <c r="R26" s="64" t="s">
        <v>191</v>
      </c>
      <c r="S26" s="74">
        <v>46174</v>
      </c>
      <c r="T26" s="74">
        <v>47269</v>
      </c>
      <c r="U26" s="75">
        <v>933714.6</v>
      </c>
      <c r="V26" t="s">
        <v>252</v>
      </c>
      <c r="W26" t="s">
        <v>421</v>
      </c>
      <c r="X26" t="s">
        <v>422</v>
      </c>
      <c r="Y26" t="s">
        <v>423</v>
      </c>
      <c r="Z26" t="s">
        <v>182</v>
      </c>
    </row>
    <row r="27" spans="1:26" x14ac:dyDescent="0.3">
      <c r="A27" s="5">
        <v>2053591</v>
      </c>
      <c r="B27" s="5">
        <v>2025</v>
      </c>
      <c r="C27" s="74">
        <v>46196</v>
      </c>
      <c r="D27" t="s">
        <v>424</v>
      </c>
      <c r="E27" t="s">
        <v>425</v>
      </c>
      <c r="F27" t="s">
        <v>426</v>
      </c>
      <c r="G27" t="s">
        <v>345</v>
      </c>
      <c r="H27" t="s">
        <v>345</v>
      </c>
      <c r="I27" t="s">
        <v>143</v>
      </c>
      <c r="J27" s="5" t="s">
        <v>142</v>
      </c>
      <c r="K27" t="s">
        <v>427</v>
      </c>
      <c r="L27" t="s">
        <v>202</v>
      </c>
      <c r="M27" s="5" t="s">
        <v>203</v>
      </c>
      <c r="N27" s="5" t="s">
        <v>175</v>
      </c>
      <c r="O27" s="94" t="s">
        <v>204</v>
      </c>
      <c r="P27" s="64" t="s">
        <v>202</v>
      </c>
      <c r="Q27" s="5" t="s">
        <v>190</v>
      </c>
      <c r="R27" s="64" t="s">
        <v>191</v>
      </c>
      <c r="S27" s="74">
        <v>46174</v>
      </c>
      <c r="T27" s="74">
        <v>47634</v>
      </c>
      <c r="U27" s="75">
        <v>1416986.1</v>
      </c>
      <c r="V27" t="s">
        <v>215</v>
      </c>
      <c r="W27" t="s">
        <v>428</v>
      </c>
      <c r="X27" t="s">
        <v>429</v>
      </c>
      <c r="Y27" t="s">
        <v>430</v>
      </c>
      <c r="Z27" t="s">
        <v>182</v>
      </c>
    </row>
    <row r="28" spans="1:26" x14ac:dyDescent="0.3">
      <c r="O28" s="94"/>
    </row>
  </sheetData>
  <phoneticPr fontId="26" type="noConversion"/>
  <hyperlinks>
    <hyperlink ref="O8" r:id="rId1" xr:uid="{94F9CAB4-76BE-4579-9376-4900472CBA2A}"/>
    <hyperlink ref="O9" r:id="rId2" xr:uid="{E29305CE-9B23-4662-9A9D-982549CE0B29}"/>
    <hyperlink ref="O23" r:id="rId3" xr:uid="{A1B3C5EF-9881-4EEC-8AFA-D308E4D8D099}"/>
    <hyperlink ref="O2" r:id="rId4" xr:uid="{5DE24CF2-D0BB-44C1-8605-42BA0BBFA12B}"/>
  </hyperlinks>
  <pageMargins left="0.7" right="0.7" top="0.75" bottom="0.75" header="0.3" footer="0.3"/>
  <pageSetup paperSize="9"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E1B65-DCC7-4DC8-95AD-0EA75E89F202}">
  <sheetPr>
    <tabColor theme="3" tint="0.59999389629810485"/>
  </sheetPr>
  <dimension ref="A1:G58"/>
  <sheetViews>
    <sheetView workbookViewId="0"/>
  </sheetViews>
  <sheetFormatPr defaultRowHeight="14.4" x14ac:dyDescent="0.3"/>
  <cols>
    <col min="1" max="1" width="13.5546875" style="5" bestFit="1" customWidth="1"/>
    <col min="2" max="2" width="12.88671875" style="5" bestFit="1" customWidth="1"/>
    <col min="3" max="3" width="46.44140625" style="64" bestFit="1" customWidth="1"/>
    <col min="4" max="4" width="10.5546875" style="5" bestFit="1" customWidth="1"/>
    <col min="5" max="5" width="58.5546875" style="64" bestFit="1" customWidth="1"/>
    <col min="6" max="6" width="9.44140625" style="5" bestFit="1" customWidth="1"/>
    <col min="7" max="7" width="78" style="64" bestFit="1" customWidth="1"/>
    <col min="8" max="8" width="14.5546875" customWidth="1"/>
    <col min="9" max="10" width="23.5546875" customWidth="1"/>
  </cols>
  <sheetData>
    <row r="1" spans="1:7" s="9" customFormat="1" ht="15" thickBot="1" x14ac:dyDescent="0.35">
      <c r="A1" s="81" t="s">
        <v>144</v>
      </c>
      <c r="B1" s="81" t="s">
        <v>431</v>
      </c>
      <c r="C1" s="145" t="s">
        <v>432</v>
      </c>
      <c r="D1" s="81" t="s">
        <v>433</v>
      </c>
      <c r="E1" s="145" t="s">
        <v>434</v>
      </c>
      <c r="F1" s="81" t="s">
        <v>435</v>
      </c>
      <c r="G1" s="145" t="s">
        <v>436</v>
      </c>
    </row>
    <row r="2" spans="1:7" x14ac:dyDescent="0.3">
      <c r="A2" s="5">
        <v>2046422</v>
      </c>
      <c r="B2" s="5">
        <v>32</v>
      </c>
      <c r="C2" s="64" t="s">
        <v>437</v>
      </c>
      <c r="D2" s="5">
        <v>3207</v>
      </c>
      <c r="E2" s="64" t="s">
        <v>438</v>
      </c>
      <c r="F2" s="5">
        <v>320705</v>
      </c>
      <c r="G2" s="64" t="s">
        <v>439</v>
      </c>
    </row>
    <row r="3" spans="1:7" x14ac:dyDescent="0.3">
      <c r="A3" s="5">
        <v>2046422</v>
      </c>
      <c r="B3" s="5">
        <v>32</v>
      </c>
      <c r="C3" s="64" t="s">
        <v>437</v>
      </c>
      <c r="D3" s="5">
        <v>3206</v>
      </c>
      <c r="E3" s="64" t="s">
        <v>440</v>
      </c>
      <c r="F3" s="5">
        <v>320604</v>
      </c>
      <c r="G3" s="64" t="s">
        <v>441</v>
      </c>
    </row>
    <row r="4" spans="1:7" x14ac:dyDescent="0.3">
      <c r="A4" s="5">
        <v>2048252</v>
      </c>
      <c r="B4" s="5">
        <v>41</v>
      </c>
      <c r="C4" s="64" t="s">
        <v>442</v>
      </c>
      <c r="D4" s="5">
        <v>4101</v>
      </c>
      <c r="E4" s="64" t="s">
        <v>443</v>
      </c>
      <c r="F4" s="5">
        <v>410102</v>
      </c>
      <c r="G4" s="64" t="s">
        <v>444</v>
      </c>
    </row>
    <row r="5" spans="1:7" x14ac:dyDescent="0.3">
      <c r="A5" s="5">
        <v>2048252</v>
      </c>
      <c r="B5" s="5">
        <v>42</v>
      </c>
      <c r="C5" s="64" t="s">
        <v>445</v>
      </c>
      <c r="D5" s="5">
        <v>4203</v>
      </c>
      <c r="E5" s="64" t="s">
        <v>446</v>
      </c>
      <c r="F5" s="5">
        <v>420305</v>
      </c>
      <c r="G5" s="64" t="s">
        <v>447</v>
      </c>
    </row>
    <row r="6" spans="1:7" x14ac:dyDescent="0.3">
      <c r="A6" s="5">
        <v>2048252</v>
      </c>
      <c r="B6" s="5">
        <v>42</v>
      </c>
      <c r="C6" s="64" t="s">
        <v>445</v>
      </c>
      <c r="D6" s="5">
        <v>4206</v>
      </c>
      <c r="E6" s="64" t="s">
        <v>448</v>
      </c>
      <c r="F6" s="5">
        <v>420602</v>
      </c>
      <c r="G6" s="64" t="s">
        <v>449</v>
      </c>
    </row>
    <row r="7" spans="1:7" x14ac:dyDescent="0.3">
      <c r="A7" s="5">
        <v>2053164</v>
      </c>
      <c r="B7" s="5">
        <v>45</v>
      </c>
      <c r="C7" s="64" t="s">
        <v>450</v>
      </c>
      <c r="D7" s="5">
        <v>4504</v>
      </c>
      <c r="E7" s="64" t="s">
        <v>451</v>
      </c>
      <c r="F7" s="5">
        <v>450417</v>
      </c>
      <c r="G7" s="64" t="s">
        <v>452</v>
      </c>
    </row>
    <row r="8" spans="1:7" x14ac:dyDescent="0.3">
      <c r="A8" s="5">
        <v>2053712</v>
      </c>
      <c r="B8" s="5">
        <v>45</v>
      </c>
      <c r="C8" s="64" t="s">
        <v>450</v>
      </c>
      <c r="D8" s="5">
        <v>4506</v>
      </c>
      <c r="E8" s="64" t="s">
        <v>453</v>
      </c>
      <c r="F8" s="5">
        <v>450607</v>
      </c>
      <c r="G8" s="64" t="s">
        <v>454</v>
      </c>
    </row>
    <row r="9" spans="1:7" x14ac:dyDescent="0.3">
      <c r="A9" s="5">
        <v>2053712</v>
      </c>
      <c r="B9" s="5">
        <v>42</v>
      </c>
      <c r="C9" s="64" t="s">
        <v>445</v>
      </c>
      <c r="D9" s="5">
        <v>4205</v>
      </c>
      <c r="E9" s="64" t="s">
        <v>455</v>
      </c>
      <c r="F9" s="5">
        <v>420505</v>
      </c>
      <c r="G9" s="64" t="s">
        <v>456</v>
      </c>
    </row>
    <row r="10" spans="1:7" x14ac:dyDescent="0.3">
      <c r="A10" s="5">
        <v>2054164</v>
      </c>
      <c r="B10" s="5">
        <v>42</v>
      </c>
      <c r="C10" s="64" t="s">
        <v>445</v>
      </c>
      <c r="D10" s="5">
        <v>4205</v>
      </c>
      <c r="E10" s="64" t="s">
        <v>455</v>
      </c>
      <c r="F10" s="5">
        <v>420503</v>
      </c>
      <c r="G10" s="64" t="s">
        <v>457</v>
      </c>
    </row>
    <row r="11" spans="1:7" x14ac:dyDescent="0.3">
      <c r="A11" s="5">
        <v>2054164</v>
      </c>
      <c r="B11" s="5">
        <v>42</v>
      </c>
      <c r="C11" s="64" t="s">
        <v>445</v>
      </c>
      <c r="D11" s="5">
        <v>4203</v>
      </c>
      <c r="E11" s="64" t="s">
        <v>446</v>
      </c>
      <c r="F11" s="5">
        <v>420314</v>
      </c>
      <c r="G11" s="64" t="s">
        <v>458</v>
      </c>
    </row>
    <row r="12" spans="1:7" x14ac:dyDescent="0.3">
      <c r="A12" s="5">
        <v>2054260</v>
      </c>
      <c r="B12" s="5">
        <v>45</v>
      </c>
      <c r="C12" s="64" t="s">
        <v>450</v>
      </c>
      <c r="D12" s="5">
        <v>4504</v>
      </c>
      <c r="E12" s="64" t="s">
        <v>451</v>
      </c>
      <c r="F12" s="5">
        <v>450414</v>
      </c>
      <c r="G12" s="64" t="s">
        <v>459</v>
      </c>
    </row>
    <row r="13" spans="1:7" x14ac:dyDescent="0.3">
      <c r="A13" s="5">
        <v>2054260</v>
      </c>
      <c r="B13" s="5">
        <v>42</v>
      </c>
      <c r="C13" s="64" t="s">
        <v>445</v>
      </c>
      <c r="D13" s="5">
        <v>4203</v>
      </c>
      <c r="E13" s="64" t="s">
        <v>446</v>
      </c>
      <c r="F13" s="5">
        <v>420309</v>
      </c>
      <c r="G13" s="64" t="s">
        <v>460</v>
      </c>
    </row>
    <row r="14" spans="1:7" x14ac:dyDescent="0.3">
      <c r="A14" s="5">
        <v>2054260</v>
      </c>
      <c r="B14" s="5">
        <v>42</v>
      </c>
      <c r="C14" s="64" t="s">
        <v>445</v>
      </c>
      <c r="D14" s="5">
        <v>4206</v>
      </c>
      <c r="E14" s="64" t="s">
        <v>448</v>
      </c>
      <c r="F14" s="5">
        <v>420605</v>
      </c>
      <c r="G14" s="64" t="s">
        <v>461</v>
      </c>
    </row>
    <row r="15" spans="1:7" x14ac:dyDescent="0.3">
      <c r="A15" s="5">
        <v>2054344</v>
      </c>
      <c r="B15" s="5">
        <v>42</v>
      </c>
      <c r="C15" s="64" t="s">
        <v>445</v>
      </c>
      <c r="D15" s="5">
        <v>4206</v>
      </c>
      <c r="E15" s="64" t="s">
        <v>448</v>
      </c>
      <c r="F15" s="5">
        <v>420602</v>
      </c>
      <c r="G15" s="64" t="s">
        <v>449</v>
      </c>
    </row>
    <row r="16" spans="1:7" x14ac:dyDescent="0.3">
      <c r="A16" s="5">
        <v>2054344</v>
      </c>
      <c r="B16" s="5">
        <v>32</v>
      </c>
      <c r="C16" s="64" t="s">
        <v>437</v>
      </c>
      <c r="D16" s="5">
        <v>3202</v>
      </c>
      <c r="E16" s="64" t="s">
        <v>462</v>
      </c>
      <c r="F16" s="5">
        <v>320214</v>
      </c>
      <c r="G16" s="64" t="s">
        <v>463</v>
      </c>
    </row>
    <row r="17" spans="1:7" x14ac:dyDescent="0.3">
      <c r="A17" s="5">
        <v>2054906</v>
      </c>
      <c r="B17" s="5">
        <v>32</v>
      </c>
      <c r="C17" s="64" t="s">
        <v>437</v>
      </c>
      <c r="D17" s="5">
        <v>3202</v>
      </c>
      <c r="E17" s="64" t="s">
        <v>462</v>
      </c>
      <c r="F17" s="5">
        <v>320299</v>
      </c>
      <c r="G17" s="64" t="s">
        <v>464</v>
      </c>
    </row>
    <row r="18" spans="1:7" x14ac:dyDescent="0.3">
      <c r="A18" s="5">
        <v>2054906</v>
      </c>
      <c r="B18" s="5">
        <v>42</v>
      </c>
      <c r="C18" s="64" t="s">
        <v>445</v>
      </c>
      <c r="D18" s="5">
        <v>4203</v>
      </c>
      <c r="E18" s="64" t="s">
        <v>446</v>
      </c>
      <c r="F18" s="5">
        <v>420311</v>
      </c>
      <c r="G18" s="64" t="s">
        <v>465</v>
      </c>
    </row>
    <row r="19" spans="1:7" x14ac:dyDescent="0.3">
      <c r="A19" s="5">
        <v>2054906</v>
      </c>
      <c r="B19" s="5">
        <v>42</v>
      </c>
      <c r="C19" s="64" t="s">
        <v>445</v>
      </c>
      <c r="D19" s="5">
        <v>4203</v>
      </c>
      <c r="E19" s="64" t="s">
        <v>446</v>
      </c>
      <c r="F19" s="5">
        <v>420312</v>
      </c>
      <c r="G19" s="64" t="s">
        <v>466</v>
      </c>
    </row>
    <row r="20" spans="1:7" x14ac:dyDescent="0.3">
      <c r="A20" s="5">
        <v>2054969</v>
      </c>
      <c r="B20" s="5">
        <v>42</v>
      </c>
      <c r="C20" s="64" t="s">
        <v>445</v>
      </c>
      <c r="D20" s="5">
        <v>4203</v>
      </c>
      <c r="E20" s="64" t="s">
        <v>446</v>
      </c>
      <c r="F20" s="5">
        <v>420311</v>
      </c>
      <c r="G20" s="64" t="s">
        <v>465</v>
      </c>
    </row>
    <row r="21" spans="1:7" x14ac:dyDescent="0.3">
      <c r="A21" s="5">
        <v>2054969</v>
      </c>
      <c r="B21" s="5">
        <v>42</v>
      </c>
      <c r="C21" s="64" t="s">
        <v>445</v>
      </c>
      <c r="D21" s="5">
        <v>4203</v>
      </c>
      <c r="E21" s="64" t="s">
        <v>446</v>
      </c>
      <c r="F21" s="5">
        <v>420312</v>
      </c>
      <c r="G21" s="64" t="s">
        <v>466</v>
      </c>
    </row>
    <row r="22" spans="1:7" x14ac:dyDescent="0.3">
      <c r="A22" s="5">
        <v>2054969</v>
      </c>
      <c r="B22" s="5">
        <v>42</v>
      </c>
      <c r="C22" s="64" t="s">
        <v>445</v>
      </c>
      <c r="D22" s="5">
        <v>4203</v>
      </c>
      <c r="E22" s="64" t="s">
        <v>446</v>
      </c>
      <c r="F22" s="5">
        <v>420319</v>
      </c>
      <c r="G22" s="64" t="s">
        <v>467</v>
      </c>
    </row>
    <row r="23" spans="1:7" x14ac:dyDescent="0.3">
      <c r="A23" s="5">
        <v>2053616</v>
      </c>
      <c r="B23" s="5">
        <v>32</v>
      </c>
      <c r="C23" s="64" t="s">
        <v>437</v>
      </c>
      <c r="D23" s="5">
        <v>3211</v>
      </c>
      <c r="E23" s="64" t="s">
        <v>468</v>
      </c>
      <c r="F23" s="5">
        <v>321102</v>
      </c>
      <c r="G23" s="64" t="s">
        <v>469</v>
      </c>
    </row>
    <row r="24" spans="1:7" x14ac:dyDescent="0.3">
      <c r="A24" s="5">
        <v>2053616</v>
      </c>
      <c r="B24" s="5">
        <v>32</v>
      </c>
      <c r="C24" s="64" t="s">
        <v>437</v>
      </c>
      <c r="D24" s="5">
        <v>3211</v>
      </c>
      <c r="E24" s="64" t="s">
        <v>468</v>
      </c>
      <c r="F24" s="5">
        <v>321103</v>
      </c>
      <c r="G24" s="64" t="s">
        <v>470</v>
      </c>
    </row>
    <row r="25" spans="1:7" x14ac:dyDescent="0.3">
      <c r="A25" s="5">
        <v>2053683</v>
      </c>
      <c r="B25" s="5">
        <v>32</v>
      </c>
      <c r="C25" s="64" t="s">
        <v>437</v>
      </c>
      <c r="D25" s="5">
        <v>3211</v>
      </c>
      <c r="E25" s="64" t="s">
        <v>468</v>
      </c>
      <c r="F25" s="5">
        <v>321106</v>
      </c>
      <c r="G25" s="64" t="s">
        <v>471</v>
      </c>
    </row>
    <row r="26" spans="1:7" x14ac:dyDescent="0.3">
      <c r="A26" s="5">
        <v>2053738</v>
      </c>
      <c r="B26" s="5">
        <v>42</v>
      </c>
      <c r="C26" s="64" t="s">
        <v>445</v>
      </c>
      <c r="D26" s="5">
        <v>4203</v>
      </c>
      <c r="E26" s="64" t="s">
        <v>446</v>
      </c>
      <c r="F26" s="5">
        <v>420314</v>
      </c>
      <c r="G26" s="64" t="s">
        <v>458</v>
      </c>
    </row>
    <row r="27" spans="1:7" x14ac:dyDescent="0.3">
      <c r="A27" s="5">
        <v>2053738</v>
      </c>
      <c r="B27" s="5">
        <v>42</v>
      </c>
      <c r="C27" s="64" t="s">
        <v>445</v>
      </c>
      <c r="D27" s="5">
        <v>4201</v>
      </c>
      <c r="E27" s="64" t="s">
        <v>472</v>
      </c>
      <c r="F27" s="5">
        <v>420109</v>
      </c>
      <c r="G27" s="64" t="s">
        <v>473</v>
      </c>
    </row>
    <row r="28" spans="1:7" x14ac:dyDescent="0.3">
      <c r="A28" s="5">
        <v>2053787</v>
      </c>
      <c r="B28" s="5">
        <v>32</v>
      </c>
      <c r="C28" s="64" t="s">
        <v>437</v>
      </c>
      <c r="D28" s="5">
        <v>3202</v>
      </c>
      <c r="E28" s="64" t="s">
        <v>462</v>
      </c>
      <c r="F28" s="5">
        <v>320209</v>
      </c>
      <c r="G28" s="64" t="s">
        <v>474</v>
      </c>
    </row>
    <row r="29" spans="1:7" x14ac:dyDescent="0.3">
      <c r="A29" s="5">
        <v>2053787</v>
      </c>
      <c r="B29" s="5">
        <v>42</v>
      </c>
      <c r="C29" s="64" t="s">
        <v>445</v>
      </c>
      <c r="D29" s="5">
        <v>4206</v>
      </c>
      <c r="E29" s="64" t="s">
        <v>448</v>
      </c>
      <c r="F29" s="5">
        <v>420605</v>
      </c>
      <c r="G29" s="64" t="s">
        <v>461</v>
      </c>
    </row>
    <row r="30" spans="1:7" x14ac:dyDescent="0.3">
      <c r="A30" s="5">
        <v>2053790</v>
      </c>
      <c r="B30" s="5">
        <v>49</v>
      </c>
      <c r="C30" s="64" t="s">
        <v>475</v>
      </c>
      <c r="D30" s="5">
        <v>4905</v>
      </c>
      <c r="E30" s="64" t="s">
        <v>476</v>
      </c>
      <c r="F30" s="5">
        <v>490502</v>
      </c>
      <c r="G30" s="64" t="s">
        <v>477</v>
      </c>
    </row>
    <row r="31" spans="1:7" x14ac:dyDescent="0.3">
      <c r="A31" s="5">
        <v>2053790</v>
      </c>
      <c r="B31" s="5">
        <v>32</v>
      </c>
      <c r="C31" s="64" t="s">
        <v>437</v>
      </c>
      <c r="D31" s="5">
        <v>3211</v>
      </c>
      <c r="E31" s="64" t="s">
        <v>468</v>
      </c>
      <c r="F31" s="5">
        <v>321103</v>
      </c>
      <c r="G31" s="64" t="s">
        <v>470</v>
      </c>
    </row>
    <row r="32" spans="1:7" x14ac:dyDescent="0.3">
      <c r="A32" s="5">
        <v>2053790</v>
      </c>
      <c r="B32" s="5">
        <v>42</v>
      </c>
      <c r="C32" s="64" t="s">
        <v>445</v>
      </c>
      <c r="D32" s="5">
        <v>4202</v>
      </c>
      <c r="E32" s="64" t="s">
        <v>478</v>
      </c>
      <c r="F32" s="5">
        <v>420299</v>
      </c>
      <c r="G32" s="64" t="s">
        <v>479</v>
      </c>
    </row>
    <row r="33" spans="1:7" x14ac:dyDescent="0.3">
      <c r="A33" s="5">
        <v>2053892</v>
      </c>
      <c r="B33" s="5">
        <v>32</v>
      </c>
      <c r="C33" s="64" t="s">
        <v>437</v>
      </c>
      <c r="D33" s="5">
        <v>3211</v>
      </c>
      <c r="E33" s="64" t="s">
        <v>468</v>
      </c>
      <c r="F33" s="5">
        <v>321101</v>
      </c>
      <c r="G33" s="64" t="s">
        <v>480</v>
      </c>
    </row>
    <row r="34" spans="1:7" x14ac:dyDescent="0.3">
      <c r="A34" s="5">
        <v>2053892</v>
      </c>
      <c r="B34" s="5">
        <v>32</v>
      </c>
      <c r="C34" s="64" t="s">
        <v>437</v>
      </c>
      <c r="D34" s="5">
        <v>3211</v>
      </c>
      <c r="E34" s="64" t="s">
        <v>468</v>
      </c>
      <c r="F34" s="5">
        <v>321102</v>
      </c>
      <c r="G34" s="64" t="s">
        <v>469</v>
      </c>
    </row>
    <row r="35" spans="1:7" x14ac:dyDescent="0.3">
      <c r="A35" s="5">
        <v>2053892</v>
      </c>
      <c r="B35" s="5">
        <v>32</v>
      </c>
      <c r="C35" s="64" t="s">
        <v>437</v>
      </c>
      <c r="D35" s="5">
        <v>3211</v>
      </c>
      <c r="E35" s="64" t="s">
        <v>468</v>
      </c>
      <c r="F35" s="5">
        <v>321103</v>
      </c>
      <c r="G35" s="64" t="s">
        <v>470</v>
      </c>
    </row>
    <row r="36" spans="1:7" x14ac:dyDescent="0.3">
      <c r="A36" s="5">
        <v>2053894</v>
      </c>
      <c r="B36" s="5">
        <v>42</v>
      </c>
      <c r="C36" s="64" t="s">
        <v>445</v>
      </c>
      <c r="D36" s="5">
        <v>4202</v>
      </c>
      <c r="E36" s="64" t="s">
        <v>478</v>
      </c>
      <c r="F36" s="5">
        <v>420205</v>
      </c>
      <c r="G36" s="64" t="s">
        <v>481</v>
      </c>
    </row>
    <row r="37" spans="1:7" x14ac:dyDescent="0.3">
      <c r="A37" s="5">
        <v>2053894</v>
      </c>
      <c r="B37" s="5">
        <v>42</v>
      </c>
      <c r="C37" s="64" t="s">
        <v>445</v>
      </c>
      <c r="D37" s="5">
        <v>4203</v>
      </c>
      <c r="E37" s="64" t="s">
        <v>446</v>
      </c>
      <c r="F37" s="5">
        <v>420311</v>
      </c>
      <c r="G37" s="64" t="s">
        <v>465</v>
      </c>
    </row>
    <row r="38" spans="1:7" x14ac:dyDescent="0.3">
      <c r="A38" s="5">
        <v>2045570</v>
      </c>
      <c r="B38" s="5">
        <v>42</v>
      </c>
      <c r="C38" s="64" t="s">
        <v>445</v>
      </c>
      <c r="D38" s="5">
        <v>4201</v>
      </c>
      <c r="E38" s="64" t="s">
        <v>472</v>
      </c>
      <c r="F38" s="5">
        <v>420102</v>
      </c>
      <c r="G38" s="64" t="s">
        <v>482</v>
      </c>
    </row>
    <row r="39" spans="1:7" x14ac:dyDescent="0.3">
      <c r="A39" s="5">
        <v>2045570</v>
      </c>
      <c r="B39" s="5">
        <v>42</v>
      </c>
      <c r="C39" s="64" t="s">
        <v>445</v>
      </c>
      <c r="D39" s="5">
        <v>4203</v>
      </c>
      <c r="E39" s="64" t="s">
        <v>446</v>
      </c>
      <c r="F39" s="5">
        <v>420309</v>
      </c>
      <c r="G39" s="64" t="s">
        <v>460</v>
      </c>
    </row>
    <row r="40" spans="1:7" x14ac:dyDescent="0.3">
      <c r="A40" s="5">
        <v>2045570</v>
      </c>
      <c r="B40" s="5">
        <v>42</v>
      </c>
      <c r="C40" s="64" t="s">
        <v>445</v>
      </c>
      <c r="D40" s="5">
        <v>4203</v>
      </c>
      <c r="E40" s="64" t="s">
        <v>446</v>
      </c>
      <c r="F40" s="5">
        <v>420312</v>
      </c>
      <c r="G40" s="64" t="s">
        <v>466</v>
      </c>
    </row>
    <row r="41" spans="1:7" x14ac:dyDescent="0.3">
      <c r="A41" s="5">
        <v>2046055</v>
      </c>
      <c r="B41" s="5">
        <v>42</v>
      </c>
      <c r="C41" s="64" t="s">
        <v>445</v>
      </c>
      <c r="D41" s="5">
        <v>4203</v>
      </c>
      <c r="E41" s="64" t="s">
        <v>446</v>
      </c>
      <c r="F41" s="5">
        <v>420312</v>
      </c>
      <c r="G41" s="64" t="s">
        <v>466</v>
      </c>
    </row>
    <row r="42" spans="1:7" x14ac:dyDescent="0.3">
      <c r="A42" s="5">
        <v>2047116</v>
      </c>
      <c r="B42" s="5">
        <v>42</v>
      </c>
      <c r="C42" s="64" t="s">
        <v>445</v>
      </c>
      <c r="D42" s="5">
        <v>4203</v>
      </c>
      <c r="E42" s="64" t="s">
        <v>446</v>
      </c>
      <c r="F42" s="5">
        <v>420305</v>
      </c>
      <c r="G42" s="64" t="s">
        <v>447</v>
      </c>
    </row>
    <row r="43" spans="1:7" x14ac:dyDescent="0.3">
      <c r="A43" s="5">
        <v>2047116</v>
      </c>
      <c r="B43" s="5">
        <v>42</v>
      </c>
      <c r="C43" s="64" t="s">
        <v>445</v>
      </c>
      <c r="D43" s="5">
        <v>4203</v>
      </c>
      <c r="E43" s="64" t="s">
        <v>446</v>
      </c>
      <c r="F43" s="5">
        <v>420307</v>
      </c>
      <c r="G43" s="64" t="s">
        <v>483</v>
      </c>
    </row>
    <row r="44" spans="1:7" x14ac:dyDescent="0.3">
      <c r="A44" s="5">
        <v>2047116</v>
      </c>
      <c r="B44" s="5">
        <v>42</v>
      </c>
      <c r="C44" s="64" t="s">
        <v>445</v>
      </c>
      <c r="D44" s="5">
        <v>4203</v>
      </c>
      <c r="E44" s="64" t="s">
        <v>446</v>
      </c>
      <c r="F44" s="5">
        <v>420312</v>
      </c>
      <c r="G44" s="64" t="s">
        <v>466</v>
      </c>
    </row>
    <row r="45" spans="1:7" x14ac:dyDescent="0.3">
      <c r="A45" s="5">
        <v>2050332</v>
      </c>
      <c r="B45" s="5">
        <v>42</v>
      </c>
      <c r="C45" s="64" t="s">
        <v>445</v>
      </c>
      <c r="D45" s="5">
        <v>4203</v>
      </c>
      <c r="E45" s="64" t="s">
        <v>446</v>
      </c>
      <c r="F45" s="5">
        <v>420311</v>
      </c>
      <c r="G45" s="64" t="s">
        <v>465</v>
      </c>
    </row>
    <row r="46" spans="1:7" x14ac:dyDescent="0.3">
      <c r="A46" s="5">
        <v>2050332</v>
      </c>
      <c r="B46" s="5">
        <v>42</v>
      </c>
      <c r="C46" s="64" t="s">
        <v>445</v>
      </c>
      <c r="D46" s="5">
        <v>4203</v>
      </c>
      <c r="E46" s="64" t="s">
        <v>446</v>
      </c>
      <c r="F46" s="5">
        <v>420312</v>
      </c>
      <c r="G46" s="64" t="s">
        <v>466</v>
      </c>
    </row>
    <row r="47" spans="1:7" x14ac:dyDescent="0.3">
      <c r="A47" s="5">
        <v>2052294</v>
      </c>
      <c r="B47" s="5">
        <v>42</v>
      </c>
      <c r="C47" s="64" t="s">
        <v>445</v>
      </c>
      <c r="D47" s="5">
        <v>4206</v>
      </c>
      <c r="E47" s="64" t="s">
        <v>448</v>
      </c>
      <c r="F47" s="5">
        <v>420601</v>
      </c>
      <c r="G47" s="64" t="s">
        <v>484</v>
      </c>
    </row>
    <row r="48" spans="1:7" x14ac:dyDescent="0.3">
      <c r="A48" s="5">
        <v>2052294</v>
      </c>
      <c r="B48" s="5">
        <v>42</v>
      </c>
      <c r="C48" s="64" t="s">
        <v>445</v>
      </c>
      <c r="D48" s="5">
        <v>4206</v>
      </c>
      <c r="E48" s="64" t="s">
        <v>448</v>
      </c>
      <c r="F48" s="5">
        <v>420602</v>
      </c>
      <c r="G48" s="64" t="s">
        <v>449</v>
      </c>
    </row>
    <row r="49" spans="1:7" x14ac:dyDescent="0.3">
      <c r="A49" s="5">
        <v>2052294</v>
      </c>
      <c r="B49" s="5">
        <v>42</v>
      </c>
      <c r="C49" s="64" t="s">
        <v>445</v>
      </c>
      <c r="D49" s="5">
        <v>4206</v>
      </c>
      <c r="E49" s="64" t="s">
        <v>448</v>
      </c>
      <c r="F49" s="5">
        <v>420606</v>
      </c>
      <c r="G49" s="64" t="s">
        <v>485</v>
      </c>
    </row>
    <row r="50" spans="1:7" x14ac:dyDescent="0.3">
      <c r="A50" s="5">
        <v>2052713</v>
      </c>
      <c r="B50" s="5">
        <v>42</v>
      </c>
      <c r="C50" s="64" t="s">
        <v>445</v>
      </c>
      <c r="D50" s="5">
        <v>4203</v>
      </c>
      <c r="E50" s="64" t="s">
        <v>446</v>
      </c>
      <c r="F50" s="5">
        <v>420302</v>
      </c>
      <c r="G50" s="64" t="s">
        <v>486</v>
      </c>
    </row>
    <row r="51" spans="1:7" x14ac:dyDescent="0.3">
      <c r="A51" s="5">
        <v>2052713</v>
      </c>
      <c r="B51" s="5">
        <v>42</v>
      </c>
      <c r="C51" s="64" t="s">
        <v>445</v>
      </c>
      <c r="D51" s="5">
        <v>4203</v>
      </c>
      <c r="E51" s="64" t="s">
        <v>446</v>
      </c>
      <c r="F51" s="5">
        <v>420312</v>
      </c>
      <c r="G51" s="64" t="s">
        <v>466</v>
      </c>
    </row>
    <row r="52" spans="1:7" x14ac:dyDescent="0.3">
      <c r="A52" s="5">
        <v>2053493</v>
      </c>
      <c r="B52" s="5">
        <v>42</v>
      </c>
      <c r="C52" s="64" t="s">
        <v>445</v>
      </c>
      <c r="D52" s="5">
        <v>4203</v>
      </c>
      <c r="E52" s="64" t="s">
        <v>446</v>
      </c>
      <c r="F52" s="5">
        <v>420304</v>
      </c>
      <c r="G52" s="64" t="s">
        <v>487</v>
      </c>
    </row>
    <row r="53" spans="1:7" x14ac:dyDescent="0.3">
      <c r="A53" s="5">
        <v>2053493</v>
      </c>
      <c r="B53" s="5">
        <v>42</v>
      </c>
      <c r="C53" s="64" t="s">
        <v>445</v>
      </c>
      <c r="D53" s="5">
        <v>4203</v>
      </c>
      <c r="E53" s="64" t="s">
        <v>446</v>
      </c>
      <c r="F53" s="5">
        <v>420311</v>
      </c>
      <c r="G53" s="64" t="s">
        <v>465</v>
      </c>
    </row>
    <row r="54" spans="1:7" x14ac:dyDescent="0.3">
      <c r="A54" s="5">
        <v>2053507</v>
      </c>
      <c r="B54" s="5">
        <v>42</v>
      </c>
      <c r="C54" s="64" t="s">
        <v>445</v>
      </c>
      <c r="D54" s="5">
        <v>4203</v>
      </c>
      <c r="E54" s="64" t="s">
        <v>446</v>
      </c>
      <c r="F54" s="5">
        <v>420313</v>
      </c>
      <c r="G54" s="64" t="s">
        <v>488</v>
      </c>
    </row>
    <row r="55" spans="1:7" x14ac:dyDescent="0.3">
      <c r="A55" s="5">
        <v>2053517</v>
      </c>
      <c r="B55" s="5">
        <v>31</v>
      </c>
      <c r="C55" s="64" t="s">
        <v>489</v>
      </c>
      <c r="D55" s="5">
        <v>3105</v>
      </c>
      <c r="E55" s="64" t="s">
        <v>490</v>
      </c>
      <c r="F55" s="5">
        <v>310509</v>
      </c>
      <c r="G55" s="64" t="s">
        <v>491</v>
      </c>
    </row>
    <row r="56" spans="1:7" x14ac:dyDescent="0.3">
      <c r="A56" s="5">
        <v>2053517</v>
      </c>
      <c r="B56" s="5">
        <v>32</v>
      </c>
      <c r="C56" s="64" t="s">
        <v>437</v>
      </c>
      <c r="D56" s="5">
        <v>3212</v>
      </c>
      <c r="E56" s="64" t="s">
        <v>492</v>
      </c>
      <c r="F56" s="5">
        <v>321201</v>
      </c>
      <c r="G56" s="64" t="s">
        <v>493</v>
      </c>
    </row>
    <row r="57" spans="1:7" x14ac:dyDescent="0.3">
      <c r="A57" s="5">
        <v>2053591</v>
      </c>
      <c r="B57" s="5">
        <v>45</v>
      </c>
      <c r="C57" s="64" t="s">
        <v>450</v>
      </c>
      <c r="D57" s="5">
        <v>4504</v>
      </c>
      <c r="E57" s="64" t="s">
        <v>451</v>
      </c>
      <c r="F57" s="5">
        <v>450410</v>
      </c>
      <c r="G57" s="64" t="s">
        <v>494</v>
      </c>
    </row>
    <row r="58" spans="1:7" x14ac:dyDescent="0.3">
      <c r="A58" s="5">
        <v>2053591</v>
      </c>
      <c r="B58" s="5">
        <v>42</v>
      </c>
      <c r="C58" s="64" t="s">
        <v>445</v>
      </c>
      <c r="D58" s="5">
        <v>4203</v>
      </c>
      <c r="E58" s="64" t="s">
        <v>446</v>
      </c>
      <c r="F58" s="5">
        <v>420303</v>
      </c>
      <c r="G58" s="64" t="s">
        <v>495</v>
      </c>
    </row>
  </sheetData>
  <phoneticPr fontId="2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7DCD4-5CF6-48CF-8A75-DB442885A5CA}">
  <sheetPr>
    <tabColor theme="3" tint="0.59999389629810485"/>
  </sheetPr>
  <dimension ref="A1:D240"/>
  <sheetViews>
    <sheetView workbookViewId="0"/>
  </sheetViews>
  <sheetFormatPr defaultRowHeight="14.4" x14ac:dyDescent="0.3"/>
  <cols>
    <col min="1" max="1" width="19.44140625" style="5" customWidth="1"/>
    <col min="2" max="2" width="24" style="5" customWidth="1"/>
    <col min="3" max="3" width="42.44140625" style="5" customWidth="1"/>
    <col min="4" max="4" width="28.5546875" style="5" customWidth="1"/>
  </cols>
  <sheetData>
    <row r="1" spans="1:4" s="9" customFormat="1" ht="16.350000000000001" customHeight="1" thickBot="1" x14ac:dyDescent="0.35">
      <c r="A1" s="81" t="s">
        <v>144</v>
      </c>
      <c r="B1" s="81" t="s">
        <v>496</v>
      </c>
      <c r="C1" s="81" t="s">
        <v>497</v>
      </c>
      <c r="D1" s="81" t="s">
        <v>498</v>
      </c>
    </row>
    <row r="2" spans="1:4" x14ac:dyDescent="0.3">
      <c r="A2" s="5">
        <v>2046422</v>
      </c>
      <c r="B2" s="5" t="s">
        <v>499</v>
      </c>
      <c r="C2" s="5" t="s">
        <v>167</v>
      </c>
      <c r="D2" s="5" t="s">
        <v>168</v>
      </c>
    </row>
    <row r="3" spans="1:4" x14ac:dyDescent="0.3">
      <c r="A3" s="5">
        <v>2046422</v>
      </c>
      <c r="B3" s="5" t="s">
        <v>500</v>
      </c>
      <c r="C3" s="5" t="s">
        <v>501</v>
      </c>
      <c r="D3" s="5" t="s">
        <v>502</v>
      </c>
    </row>
    <row r="4" spans="1:4" x14ac:dyDescent="0.3">
      <c r="A4" s="5">
        <v>2046422</v>
      </c>
      <c r="B4" s="5" t="s">
        <v>503</v>
      </c>
      <c r="C4" s="5" t="s">
        <v>504</v>
      </c>
    </row>
    <row r="5" spans="1:4" x14ac:dyDescent="0.3">
      <c r="A5" s="5">
        <v>2048252</v>
      </c>
      <c r="B5" s="5" t="s">
        <v>499</v>
      </c>
      <c r="C5" s="5" t="s">
        <v>183</v>
      </c>
    </row>
    <row r="6" spans="1:4" x14ac:dyDescent="0.3">
      <c r="A6" s="5">
        <v>2048252</v>
      </c>
      <c r="B6" s="5" t="s">
        <v>500</v>
      </c>
      <c r="C6" s="5" t="s">
        <v>505</v>
      </c>
    </row>
    <row r="7" spans="1:4" x14ac:dyDescent="0.3">
      <c r="A7" s="5">
        <v>2048252</v>
      </c>
      <c r="B7" s="5" t="s">
        <v>503</v>
      </c>
      <c r="C7" s="5" t="s">
        <v>506</v>
      </c>
      <c r="D7" s="5" t="s">
        <v>507</v>
      </c>
    </row>
    <row r="8" spans="1:4" x14ac:dyDescent="0.3">
      <c r="A8" s="5">
        <v>2048252</v>
      </c>
      <c r="B8" s="5" t="s">
        <v>508</v>
      </c>
      <c r="C8" s="5" t="s">
        <v>509</v>
      </c>
    </row>
    <row r="9" spans="1:4" x14ac:dyDescent="0.3">
      <c r="A9" s="5">
        <v>2048252</v>
      </c>
      <c r="B9" s="5" t="s">
        <v>510</v>
      </c>
      <c r="C9" s="5" t="s">
        <v>511</v>
      </c>
    </row>
    <row r="10" spans="1:4" x14ac:dyDescent="0.3">
      <c r="A10" s="5">
        <v>2048252</v>
      </c>
      <c r="B10" s="5" t="s">
        <v>512</v>
      </c>
      <c r="C10" s="5" t="s">
        <v>513</v>
      </c>
    </row>
    <row r="11" spans="1:4" x14ac:dyDescent="0.3">
      <c r="A11" s="5">
        <v>2048252</v>
      </c>
      <c r="B11" s="5" t="s">
        <v>514</v>
      </c>
      <c r="C11" s="5" t="s">
        <v>515</v>
      </c>
    </row>
    <row r="12" spans="1:4" x14ac:dyDescent="0.3">
      <c r="A12" s="5">
        <v>2048252</v>
      </c>
      <c r="B12" s="5" t="s">
        <v>516</v>
      </c>
      <c r="C12" s="5" t="s">
        <v>517</v>
      </c>
    </row>
    <row r="13" spans="1:4" x14ac:dyDescent="0.3">
      <c r="A13" s="5">
        <v>2048252</v>
      </c>
      <c r="B13" s="5" t="s">
        <v>518</v>
      </c>
      <c r="C13" s="5" t="s">
        <v>519</v>
      </c>
    </row>
    <row r="14" spans="1:4" x14ac:dyDescent="0.3">
      <c r="A14" s="5">
        <v>2048252</v>
      </c>
      <c r="B14" s="5" t="s">
        <v>520</v>
      </c>
      <c r="C14" s="5" t="s">
        <v>521</v>
      </c>
      <c r="D14" s="5" t="s">
        <v>522</v>
      </c>
    </row>
    <row r="15" spans="1:4" x14ac:dyDescent="0.3">
      <c r="A15" s="5">
        <v>2053164</v>
      </c>
      <c r="B15" s="5" t="s">
        <v>499</v>
      </c>
      <c r="C15" s="5" t="s">
        <v>196</v>
      </c>
      <c r="D15" s="5" t="s">
        <v>197</v>
      </c>
    </row>
    <row r="16" spans="1:4" x14ac:dyDescent="0.3">
      <c r="A16" s="5">
        <v>2053164</v>
      </c>
      <c r="B16" s="5" t="s">
        <v>500</v>
      </c>
      <c r="C16" s="5" t="s">
        <v>523</v>
      </c>
      <c r="D16" s="5" t="s">
        <v>524</v>
      </c>
    </row>
    <row r="17" spans="1:4" x14ac:dyDescent="0.3">
      <c r="A17" s="5">
        <v>2053164</v>
      </c>
      <c r="B17" s="5" t="s">
        <v>503</v>
      </c>
      <c r="C17" s="5" t="s">
        <v>525</v>
      </c>
      <c r="D17" s="5" t="s">
        <v>526</v>
      </c>
    </row>
    <row r="18" spans="1:4" x14ac:dyDescent="0.3">
      <c r="A18" s="5">
        <v>2053164</v>
      </c>
      <c r="B18" s="5" t="s">
        <v>508</v>
      </c>
      <c r="C18" s="5" t="s">
        <v>527</v>
      </c>
      <c r="D18" s="5" t="s">
        <v>528</v>
      </c>
    </row>
    <row r="19" spans="1:4" x14ac:dyDescent="0.3">
      <c r="A19" s="5">
        <v>2053164</v>
      </c>
      <c r="B19" s="5" t="s">
        <v>510</v>
      </c>
      <c r="C19" s="5" t="s">
        <v>529</v>
      </c>
      <c r="D19" s="5" t="s">
        <v>530</v>
      </c>
    </row>
    <row r="20" spans="1:4" x14ac:dyDescent="0.3">
      <c r="A20" s="5">
        <v>2053164</v>
      </c>
      <c r="B20" s="5" t="s">
        <v>512</v>
      </c>
      <c r="C20" s="5" t="s">
        <v>531</v>
      </c>
      <c r="D20" s="5" t="s">
        <v>532</v>
      </c>
    </row>
    <row r="21" spans="1:4" x14ac:dyDescent="0.3">
      <c r="A21" s="5">
        <v>2053164</v>
      </c>
      <c r="B21" s="5" t="s">
        <v>514</v>
      </c>
      <c r="C21" s="5" t="s">
        <v>533</v>
      </c>
      <c r="D21" s="5" t="s">
        <v>534</v>
      </c>
    </row>
    <row r="22" spans="1:4" x14ac:dyDescent="0.3">
      <c r="A22" s="5">
        <v>2053164</v>
      </c>
      <c r="B22" s="5" t="s">
        <v>516</v>
      </c>
      <c r="C22" s="5" t="s">
        <v>535</v>
      </c>
      <c r="D22" s="5" t="s">
        <v>536</v>
      </c>
    </row>
    <row r="23" spans="1:4" x14ac:dyDescent="0.3">
      <c r="A23" s="5">
        <v>2053164</v>
      </c>
      <c r="B23" s="5" t="s">
        <v>518</v>
      </c>
      <c r="C23" s="5" t="s">
        <v>537</v>
      </c>
      <c r="D23" s="5" t="s">
        <v>538</v>
      </c>
    </row>
    <row r="24" spans="1:4" x14ac:dyDescent="0.3">
      <c r="A24" s="5">
        <v>2053164</v>
      </c>
      <c r="B24" s="5" t="s">
        <v>520</v>
      </c>
      <c r="C24" s="5" t="s">
        <v>539</v>
      </c>
      <c r="D24" s="5" t="s">
        <v>540</v>
      </c>
    </row>
    <row r="25" spans="1:4" x14ac:dyDescent="0.3">
      <c r="A25" s="5">
        <v>2053712</v>
      </c>
      <c r="B25" s="5" t="s">
        <v>499</v>
      </c>
      <c r="C25" s="5" t="s">
        <v>208</v>
      </c>
      <c r="D25" s="5" t="s">
        <v>209</v>
      </c>
    </row>
    <row r="26" spans="1:4" x14ac:dyDescent="0.3">
      <c r="A26" s="5">
        <v>2053712</v>
      </c>
      <c r="B26" s="5" t="s">
        <v>500</v>
      </c>
      <c r="C26" s="5" t="s">
        <v>541</v>
      </c>
      <c r="D26" s="5" t="s">
        <v>542</v>
      </c>
    </row>
    <row r="27" spans="1:4" x14ac:dyDescent="0.3">
      <c r="A27" s="5">
        <v>2053712</v>
      </c>
      <c r="B27" s="5" t="s">
        <v>503</v>
      </c>
      <c r="C27" s="5" t="s">
        <v>543</v>
      </c>
      <c r="D27" s="5" t="s">
        <v>544</v>
      </c>
    </row>
    <row r="28" spans="1:4" x14ac:dyDescent="0.3">
      <c r="A28" s="5">
        <v>2053712</v>
      </c>
      <c r="B28" s="5" t="s">
        <v>508</v>
      </c>
      <c r="C28" s="5" t="s">
        <v>545</v>
      </c>
      <c r="D28" s="5" t="s">
        <v>546</v>
      </c>
    </row>
    <row r="29" spans="1:4" x14ac:dyDescent="0.3">
      <c r="A29" s="5">
        <v>2053712</v>
      </c>
      <c r="B29" s="5" t="s">
        <v>510</v>
      </c>
      <c r="C29" s="5" t="s">
        <v>547</v>
      </c>
      <c r="D29" s="5" t="s">
        <v>548</v>
      </c>
    </row>
    <row r="30" spans="1:4" x14ac:dyDescent="0.3">
      <c r="A30" s="5">
        <v>2053712</v>
      </c>
      <c r="B30" s="5" t="s">
        <v>512</v>
      </c>
      <c r="C30" s="5" t="s">
        <v>549</v>
      </c>
    </row>
    <row r="31" spans="1:4" x14ac:dyDescent="0.3">
      <c r="A31" s="5">
        <v>2053712</v>
      </c>
      <c r="B31" s="5" t="s">
        <v>514</v>
      </c>
      <c r="C31" s="5" t="s">
        <v>550</v>
      </c>
    </row>
    <row r="32" spans="1:4" x14ac:dyDescent="0.3">
      <c r="A32" s="5">
        <v>2053712</v>
      </c>
      <c r="B32" s="5" t="s">
        <v>516</v>
      </c>
      <c r="C32" s="5" t="s">
        <v>551</v>
      </c>
      <c r="D32" s="5" t="s">
        <v>552</v>
      </c>
    </row>
    <row r="33" spans="1:4" x14ac:dyDescent="0.3">
      <c r="A33" s="5">
        <v>2053712</v>
      </c>
      <c r="B33" s="5" t="s">
        <v>518</v>
      </c>
      <c r="C33" s="5" t="s">
        <v>553</v>
      </c>
    </row>
    <row r="34" spans="1:4" x14ac:dyDescent="0.3">
      <c r="A34" s="5">
        <v>2054164</v>
      </c>
      <c r="B34" s="5" t="s">
        <v>499</v>
      </c>
      <c r="C34" s="5" t="s">
        <v>219</v>
      </c>
      <c r="D34" s="5" t="s">
        <v>220</v>
      </c>
    </row>
    <row r="35" spans="1:4" x14ac:dyDescent="0.3">
      <c r="A35" s="5">
        <v>2054164</v>
      </c>
      <c r="B35" s="5" t="s">
        <v>500</v>
      </c>
      <c r="C35" s="5" t="s">
        <v>554</v>
      </c>
    </row>
    <row r="36" spans="1:4" x14ac:dyDescent="0.3">
      <c r="A36" s="5">
        <v>2054164</v>
      </c>
      <c r="B36" s="5" t="s">
        <v>503</v>
      </c>
      <c r="C36" s="5" t="s">
        <v>555</v>
      </c>
    </row>
    <row r="37" spans="1:4" x14ac:dyDescent="0.3">
      <c r="A37" s="5">
        <v>2054164</v>
      </c>
      <c r="B37" s="5" t="s">
        <v>508</v>
      </c>
      <c r="C37" s="5" t="s">
        <v>556</v>
      </c>
      <c r="D37" s="5" t="s">
        <v>557</v>
      </c>
    </row>
    <row r="38" spans="1:4" x14ac:dyDescent="0.3">
      <c r="A38" s="5">
        <v>2054164</v>
      </c>
      <c r="B38" s="5" t="s">
        <v>510</v>
      </c>
      <c r="C38" s="5" t="s">
        <v>558</v>
      </c>
    </row>
    <row r="39" spans="1:4" x14ac:dyDescent="0.3">
      <c r="A39" s="5">
        <v>2054164</v>
      </c>
      <c r="B39" s="5" t="s">
        <v>512</v>
      </c>
      <c r="C39" s="5" t="s">
        <v>559</v>
      </c>
    </row>
    <row r="40" spans="1:4" x14ac:dyDescent="0.3">
      <c r="A40" s="5">
        <v>2054164</v>
      </c>
      <c r="B40" s="5" t="s">
        <v>514</v>
      </c>
      <c r="C40" s="5" t="s">
        <v>560</v>
      </c>
    </row>
    <row r="41" spans="1:4" x14ac:dyDescent="0.3">
      <c r="A41" s="5">
        <v>2054164</v>
      </c>
      <c r="B41" s="5" t="s">
        <v>516</v>
      </c>
      <c r="C41" s="5" t="s">
        <v>561</v>
      </c>
    </row>
    <row r="42" spans="1:4" x14ac:dyDescent="0.3">
      <c r="A42" s="5">
        <v>2054164</v>
      </c>
      <c r="B42" s="5" t="s">
        <v>518</v>
      </c>
      <c r="C42" s="5" t="s">
        <v>562</v>
      </c>
    </row>
    <row r="43" spans="1:4" x14ac:dyDescent="0.3">
      <c r="A43" s="5">
        <v>2054164</v>
      </c>
      <c r="B43" s="5" t="s">
        <v>520</v>
      </c>
      <c r="C43" s="5" t="s">
        <v>563</v>
      </c>
    </row>
    <row r="44" spans="1:4" x14ac:dyDescent="0.3">
      <c r="A44" s="5">
        <v>2054260</v>
      </c>
      <c r="B44" s="5" t="s">
        <v>499</v>
      </c>
      <c r="C44" s="5" t="s">
        <v>233</v>
      </c>
      <c r="D44" s="5" t="s">
        <v>234</v>
      </c>
    </row>
    <row r="45" spans="1:4" x14ac:dyDescent="0.3">
      <c r="A45" s="5">
        <v>2054260</v>
      </c>
      <c r="B45" s="5" t="s">
        <v>500</v>
      </c>
      <c r="C45" s="5" t="s">
        <v>564</v>
      </c>
    </row>
    <row r="46" spans="1:4" x14ac:dyDescent="0.3">
      <c r="A46" s="5">
        <v>2054260</v>
      </c>
      <c r="B46" s="5" t="s">
        <v>503</v>
      </c>
      <c r="C46" s="5" t="s">
        <v>565</v>
      </c>
    </row>
    <row r="47" spans="1:4" x14ac:dyDescent="0.3">
      <c r="A47" s="5">
        <v>2054260</v>
      </c>
      <c r="B47" s="5" t="s">
        <v>508</v>
      </c>
      <c r="C47" s="5" t="s">
        <v>566</v>
      </c>
      <c r="D47" s="5" t="s">
        <v>567</v>
      </c>
    </row>
    <row r="48" spans="1:4" x14ac:dyDescent="0.3">
      <c r="A48" s="5">
        <v>2054260</v>
      </c>
      <c r="B48" s="5" t="s">
        <v>510</v>
      </c>
      <c r="C48" s="5" t="s">
        <v>568</v>
      </c>
    </row>
    <row r="49" spans="1:4" x14ac:dyDescent="0.3">
      <c r="A49" s="5">
        <v>2054260</v>
      </c>
      <c r="B49" s="5" t="s">
        <v>512</v>
      </c>
      <c r="C49" s="5" t="s">
        <v>556</v>
      </c>
      <c r="D49" s="5" t="s">
        <v>557</v>
      </c>
    </row>
    <row r="50" spans="1:4" x14ac:dyDescent="0.3">
      <c r="A50" s="5">
        <v>2054260</v>
      </c>
      <c r="B50" s="5" t="s">
        <v>514</v>
      </c>
      <c r="C50" s="5" t="s">
        <v>569</v>
      </c>
    </row>
    <row r="51" spans="1:4" x14ac:dyDescent="0.3">
      <c r="A51" s="5">
        <v>2054260</v>
      </c>
      <c r="B51" s="5" t="s">
        <v>516</v>
      </c>
      <c r="C51" s="5" t="s">
        <v>570</v>
      </c>
      <c r="D51" s="5" t="s">
        <v>571</v>
      </c>
    </row>
    <row r="52" spans="1:4" x14ac:dyDescent="0.3">
      <c r="A52" s="5">
        <v>2054260</v>
      </c>
      <c r="B52" s="5" t="s">
        <v>518</v>
      </c>
      <c r="C52" s="5" t="s">
        <v>572</v>
      </c>
      <c r="D52" s="5" t="s">
        <v>573</v>
      </c>
    </row>
    <row r="53" spans="1:4" x14ac:dyDescent="0.3">
      <c r="A53" s="5">
        <v>2054260</v>
      </c>
      <c r="B53" s="5" t="s">
        <v>520</v>
      </c>
      <c r="C53" s="5" t="s">
        <v>574</v>
      </c>
      <c r="D53" s="5" t="s">
        <v>575</v>
      </c>
    </row>
    <row r="54" spans="1:4" x14ac:dyDescent="0.3">
      <c r="A54" s="5">
        <v>2054344</v>
      </c>
      <c r="B54" s="5" t="s">
        <v>499</v>
      </c>
      <c r="C54" s="5" t="s">
        <v>243</v>
      </c>
      <c r="D54" s="5" t="s">
        <v>244</v>
      </c>
    </row>
    <row r="55" spans="1:4" x14ac:dyDescent="0.3">
      <c r="A55" s="5">
        <v>2054344</v>
      </c>
      <c r="B55" s="5" t="s">
        <v>500</v>
      </c>
      <c r="C55" s="5" t="s">
        <v>576</v>
      </c>
      <c r="D55" s="5" t="s">
        <v>577</v>
      </c>
    </row>
    <row r="56" spans="1:4" x14ac:dyDescent="0.3">
      <c r="A56" s="5">
        <v>2054344</v>
      </c>
      <c r="B56" s="5" t="s">
        <v>503</v>
      </c>
      <c r="C56" s="5" t="s">
        <v>578</v>
      </c>
    </row>
    <row r="57" spans="1:4" x14ac:dyDescent="0.3">
      <c r="A57" s="5">
        <v>2054344</v>
      </c>
      <c r="B57" s="5" t="s">
        <v>508</v>
      </c>
      <c r="C57" s="5" t="s">
        <v>579</v>
      </c>
      <c r="D57" s="5" t="s">
        <v>580</v>
      </c>
    </row>
    <row r="58" spans="1:4" x14ac:dyDescent="0.3">
      <c r="A58" s="5">
        <v>2054344</v>
      </c>
      <c r="B58" s="5" t="s">
        <v>510</v>
      </c>
      <c r="C58" s="5" t="s">
        <v>581</v>
      </c>
      <c r="D58" s="5" t="s">
        <v>582</v>
      </c>
    </row>
    <row r="59" spans="1:4" x14ac:dyDescent="0.3">
      <c r="A59" s="5">
        <v>2054344</v>
      </c>
      <c r="B59" s="5" t="s">
        <v>512</v>
      </c>
      <c r="C59" s="5" t="s">
        <v>583</v>
      </c>
    </row>
    <row r="60" spans="1:4" x14ac:dyDescent="0.3">
      <c r="A60" s="5">
        <v>2054344</v>
      </c>
      <c r="B60" s="5" t="s">
        <v>514</v>
      </c>
      <c r="C60" s="5" t="s">
        <v>584</v>
      </c>
      <c r="D60" s="5" t="s">
        <v>585</v>
      </c>
    </row>
    <row r="61" spans="1:4" x14ac:dyDescent="0.3">
      <c r="A61" s="5">
        <v>2054344</v>
      </c>
      <c r="B61" s="5" t="s">
        <v>516</v>
      </c>
      <c r="C61" s="5" t="s">
        <v>586</v>
      </c>
      <c r="D61" s="5" t="s">
        <v>587</v>
      </c>
    </row>
    <row r="62" spans="1:4" x14ac:dyDescent="0.3">
      <c r="A62" s="5">
        <v>2054344</v>
      </c>
      <c r="B62" s="5" t="s">
        <v>518</v>
      </c>
      <c r="C62" s="5" t="s">
        <v>588</v>
      </c>
    </row>
    <row r="63" spans="1:4" x14ac:dyDescent="0.3">
      <c r="A63" s="5">
        <v>2054344</v>
      </c>
      <c r="B63" s="5" t="s">
        <v>520</v>
      </c>
      <c r="C63" s="5" t="s">
        <v>589</v>
      </c>
      <c r="D63" s="5" t="s">
        <v>590</v>
      </c>
    </row>
    <row r="64" spans="1:4" x14ac:dyDescent="0.3">
      <c r="A64" s="5">
        <v>2054906</v>
      </c>
      <c r="B64" s="5" t="s">
        <v>499</v>
      </c>
      <c r="C64" s="5" t="s">
        <v>256</v>
      </c>
      <c r="D64" s="5" t="s">
        <v>257</v>
      </c>
    </row>
    <row r="65" spans="1:4" x14ac:dyDescent="0.3">
      <c r="A65" s="5">
        <v>2054906</v>
      </c>
      <c r="B65" s="5" t="s">
        <v>500</v>
      </c>
      <c r="C65" s="5" t="s">
        <v>591</v>
      </c>
    </row>
    <row r="66" spans="1:4" x14ac:dyDescent="0.3">
      <c r="A66" s="5">
        <v>2054906</v>
      </c>
      <c r="B66" s="5" t="s">
        <v>503</v>
      </c>
      <c r="C66" s="5" t="s">
        <v>592</v>
      </c>
    </row>
    <row r="67" spans="1:4" x14ac:dyDescent="0.3">
      <c r="A67" s="5">
        <v>2054906</v>
      </c>
      <c r="B67" s="5" t="s">
        <v>508</v>
      </c>
      <c r="C67" s="5" t="s">
        <v>593</v>
      </c>
      <c r="D67" s="5" t="s">
        <v>594</v>
      </c>
    </row>
    <row r="68" spans="1:4" x14ac:dyDescent="0.3">
      <c r="A68" s="5">
        <v>2054906</v>
      </c>
      <c r="B68" s="5" t="s">
        <v>510</v>
      </c>
      <c r="C68" s="5" t="s">
        <v>595</v>
      </c>
      <c r="D68" s="5" t="s">
        <v>596</v>
      </c>
    </row>
    <row r="69" spans="1:4" x14ac:dyDescent="0.3">
      <c r="A69" s="5">
        <v>2054906</v>
      </c>
      <c r="B69" s="5" t="s">
        <v>512</v>
      </c>
      <c r="C69" s="5" t="s">
        <v>597</v>
      </c>
    </row>
    <row r="70" spans="1:4" x14ac:dyDescent="0.3">
      <c r="A70" s="5">
        <v>2054906</v>
      </c>
      <c r="B70" s="5" t="s">
        <v>514</v>
      </c>
      <c r="C70" s="5" t="s">
        <v>598</v>
      </c>
    </row>
    <row r="71" spans="1:4" x14ac:dyDescent="0.3">
      <c r="A71" s="5">
        <v>2054906</v>
      </c>
      <c r="B71" s="5" t="s">
        <v>516</v>
      </c>
      <c r="C71" s="5" t="s">
        <v>599</v>
      </c>
      <c r="D71" s="5" t="s">
        <v>600</v>
      </c>
    </row>
    <row r="72" spans="1:4" x14ac:dyDescent="0.3">
      <c r="A72" s="5">
        <v>2054969</v>
      </c>
      <c r="B72" s="5" t="s">
        <v>499</v>
      </c>
      <c r="C72" s="5" t="s">
        <v>265</v>
      </c>
      <c r="D72" s="5" t="s">
        <v>266</v>
      </c>
    </row>
    <row r="73" spans="1:4" x14ac:dyDescent="0.3">
      <c r="A73" s="5">
        <v>2054969</v>
      </c>
      <c r="B73" s="5" t="s">
        <v>500</v>
      </c>
      <c r="C73" s="5" t="s">
        <v>601</v>
      </c>
      <c r="D73" s="5" t="s">
        <v>602</v>
      </c>
    </row>
    <row r="74" spans="1:4" x14ac:dyDescent="0.3">
      <c r="A74" s="5">
        <v>2054969</v>
      </c>
      <c r="B74" s="5" t="s">
        <v>503</v>
      </c>
      <c r="C74" s="5" t="s">
        <v>603</v>
      </c>
      <c r="D74" s="5" t="s">
        <v>604</v>
      </c>
    </row>
    <row r="75" spans="1:4" x14ac:dyDescent="0.3">
      <c r="A75" s="5">
        <v>2054969</v>
      </c>
      <c r="B75" s="5" t="s">
        <v>508</v>
      </c>
      <c r="C75" s="5" t="s">
        <v>605</v>
      </c>
      <c r="D75" s="5" t="s">
        <v>606</v>
      </c>
    </row>
    <row r="76" spans="1:4" x14ac:dyDescent="0.3">
      <c r="A76" s="5">
        <v>2054969</v>
      </c>
      <c r="B76" s="5" t="s">
        <v>510</v>
      </c>
      <c r="C76" s="5" t="s">
        <v>607</v>
      </c>
    </row>
    <row r="77" spans="1:4" x14ac:dyDescent="0.3">
      <c r="A77" s="5">
        <v>2053616</v>
      </c>
      <c r="B77" s="5" t="s">
        <v>499</v>
      </c>
      <c r="C77" s="5" t="s">
        <v>277</v>
      </c>
      <c r="D77" s="5" t="s">
        <v>278</v>
      </c>
    </row>
    <row r="78" spans="1:4" x14ac:dyDescent="0.3">
      <c r="A78" s="5">
        <v>2053616</v>
      </c>
      <c r="B78" s="5" t="s">
        <v>500</v>
      </c>
      <c r="C78" s="5" t="s">
        <v>608</v>
      </c>
      <c r="D78" s="5" t="s">
        <v>609</v>
      </c>
    </row>
    <row r="79" spans="1:4" x14ac:dyDescent="0.3">
      <c r="A79" s="5">
        <v>2053616</v>
      </c>
      <c r="B79" s="5" t="s">
        <v>503</v>
      </c>
      <c r="C79" s="5" t="s">
        <v>610</v>
      </c>
      <c r="D79" s="5" t="s">
        <v>611</v>
      </c>
    </row>
    <row r="80" spans="1:4" x14ac:dyDescent="0.3">
      <c r="A80" s="5">
        <v>2053616</v>
      </c>
      <c r="B80" s="5" t="s">
        <v>508</v>
      </c>
      <c r="C80" s="5" t="s">
        <v>612</v>
      </c>
      <c r="D80" s="5" t="s">
        <v>613</v>
      </c>
    </row>
    <row r="81" spans="1:4" x14ac:dyDescent="0.3">
      <c r="A81" s="5">
        <v>2053616</v>
      </c>
      <c r="B81" s="5" t="s">
        <v>510</v>
      </c>
      <c r="C81" s="5" t="s">
        <v>614</v>
      </c>
      <c r="D81" s="5" t="s">
        <v>615</v>
      </c>
    </row>
    <row r="82" spans="1:4" x14ac:dyDescent="0.3">
      <c r="A82" s="5">
        <v>2053616</v>
      </c>
      <c r="B82" s="5" t="s">
        <v>512</v>
      </c>
      <c r="C82" s="5" t="s">
        <v>616</v>
      </c>
      <c r="D82" s="5" t="s">
        <v>617</v>
      </c>
    </row>
    <row r="83" spans="1:4" x14ac:dyDescent="0.3">
      <c r="A83" s="5">
        <v>2053616</v>
      </c>
      <c r="B83" s="5" t="s">
        <v>514</v>
      </c>
      <c r="C83" s="5" t="s">
        <v>618</v>
      </c>
    </row>
    <row r="84" spans="1:4" x14ac:dyDescent="0.3">
      <c r="A84" s="5">
        <v>2053616</v>
      </c>
      <c r="B84" s="5" t="s">
        <v>516</v>
      </c>
      <c r="C84" s="5" t="s">
        <v>619</v>
      </c>
      <c r="D84" s="5" t="s">
        <v>620</v>
      </c>
    </row>
    <row r="85" spans="1:4" x14ac:dyDescent="0.3">
      <c r="A85" s="5">
        <v>2053616</v>
      </c>
      <c r="B85" s="5" t="s">
        <v>518</v>
      </c>
      <c r="C85" s="5" t="s">
        <v>621</v>
      </c>
      <c r="D85" s="5" t="s">
        <v>622</v>
      </c>
    </row>
    <row r="86" spans="1:4" x14ac:dyDescent="0.3">
      <c r="A86" s="5">
        <v>2053616</v>
      </c>
      <c r="B86" s="5" t="s">
        <v>520</v>
      </c>
      <c r="C86" s="5" t="s">
        <v>623</v>
      </c>
    </row>
    <row r="87" spans="1:4" x14ac:dyDescent="0.3">
      <c r="A87" s="5">
        <v>2053683</v>
      </c>
      <c r="B87" s="5" t="s">
        <v>499</v>
      </c>
      <c r="C87" s="5" t="s">
        <v>286</v>
      </c>
      <c r="D87" s="5" t="s">
        <v>287</v>
      </c>
    </row>
    <row r="88" spans="1:4" x14ac:dyDescent="0.3">
      <c r="A88" s="5">
        <v>2053683</v>
      </c>
      <c r="B88" s="5" t="s">
        <v>500</v>
      </c>
      <c r="C88" s="5" t="s">
        <v>624</v>
      </c>
      <c r="D88" s="5" t="s">
        <v>625</v>
      </c>
    </row>
    <row r="89" spans="1:4" x14ac:dyDescent="0.3">
      <c r="A89" s="5">
        <v>2053683</v>
      </c>
      <c r="B89" s="5" t="s">
        <v>503</v>
      </c>
      <c r="C89" s="5" t="s">
        <v>626</v>
      </c>
      <c r="D89" s="5" t="s">
        <v>627</v>
      </c>
    </row>
    <row r="90" spans="1:4" x14ac:dyDescent="0.3">
      <c r="A90" s="5">
        <v>2053683</v>
      </c>
      <c r="B90" s="5" t="s">
        <v>508</v>
      </c>
      <c r="C90" s="5" t="s">
        <v>628</v>
      </c>
      <c r="D90" s="5" t="s">
        <v>629</v>
      </c>
    </row>
    <row r="91" spans="1:4" x14ac:dyDescent="0.3">
      <c r="A91" s="5">
        <v>2053683</v>
      </c>
      <c r="B91" s="5" t="s">
        <v>510</v>
      </c>
      <c r="C91" s="5" t="s">
        <v>630</v>
      </c>
      <c r="D91" s="5" t="s">
        <v>631</v>
      </c>
    </row>
    <row r="92" spans="1:4" x14ac:dyDescent="0.3">
      <c r="A92" s="5">
        <v>2053683</v>
      </c>
      <c r="B92" s="5" t="s">
        <v>512</v>
      </c>
      <c r="C92" s="5" t="s">
        <v>632</v>
      </c>
    </row>
    <row r="93" spans="1:4" x14ac:dyDescent="0.3">
      <c r="A93" s="5">
        <v>2053683</v>
      </c>
      <c r="B93" s="5" t="s">
        <v>514</v>
      </c>
      <c r="C93" s="5" t="s">
        <v>633</v>
      </c>
      <c r="D93" s="5" t="s">
        <v>634</v>
      </c>
    </row>
    <row r="94" spans="1:4" x14ac:dyDescent="0.3">
      <c r="A94" s="5">
        <v>2053683</v>
      </c>
      <c r="B94" s="5" t="s">
        <v>516</v>
      </c>
      <c r="C94" s="5" t="s">
        <v>635</v>
      </c>
    </row>
    <row r="95" spans="1:4" x14ac:dyDescent="0.3">
      <c r="A95" s="5">
        <v>2053683</v>
      </c>
      <c r="B95" s="5" t="s">
        <v>518</v>
      </c>
      <c r="C95" s="5" t="s">
        <v>636</v>
      </c>
    </row>
    <row r="96" spans="1:4" x14ac:dyDescent="0.3">
      <c r="A96" s="5">
        <v>2053683</v>
      </c>
      <c r="B96" s="5" t="s">
        <v>520</v>
      </c>
      <c r="C96" s="5" t="s">
        <v>637</v>
      </c>
    </row>
    <row r="97" spans="1:4" x14ac:dyDescent="0.3">
      <c r="A97" s="5">
        <v>2053738</v>
      </c>
      <c r="B97" s="5" t="s">
        <v>499</v>
      </c>
      <c r="C97" s="5" t="s">
        <v>296</v>
      </c>
      <c r="D97" s="5" t="s">
        <v>297</v>
      </c>
    </row>
    <row r="98" spans="1:4" x14ac:dyDescent="0.3">
      <c r="A98" s="5">
        <v>2053738</v>
      </c>
      <c r="B98" s="5" t="s">
        <v>500</v>
      </c>
      <c r="C98" s="5" t="s">
        <v>638</v>
      </c>
      <c r="D98" s="5" t="s">
        <v>639</v>
      </c>
    </row>
    <row r="99" spans="1:4" x14ac:dyDescent="0.3">
      <c r="A99" s="5">
        <v>2053738</v>
      </c>
      <c r="B99" s="5" t="s">
        <v>503</v>
      </c>
      <c r="C99" s="5" t="s">
        <v>640</v>
      </c>
      <c r="D99" s="5" t="s">
        <v>641</v>
      </c>
    </row>
    <row r="100" spans="1:4" x14ac:dyDescent="0.3">
      <c r="A100" s="5">
        <v>2053738</v>
      </c>
      <c r="B100" s="5" t="s">
        <v>508</v>
      </c>
      <c r="C100" s="5" t="s">
        <v>642</v>
      </c>
    </row>
    <row r="101" spans="1:4" x14ac:dyDescent="0.3">
      <c r="A101" s="5">
        <v>2053738</v>
      </c>
      <c r="B101" s="5" t="s">
        <v>510</v>
      </c>
      <c r="C101" s="5" t="s">
        <v>643</v>
      </c>
    </row>
    <row r="102" spans="1:4" x14ac:dyDescent="0.3">
      <c r="A102" s="5">
        <v>2053738</v>
      </c>
      <c r="B102" s="5" t="s">
        <v>512</v>
      </c>
      <c r="C102" s="5" t="s">
        <v>644</v>
      </c>
      <c r="D102" s="5" t="s">
        <v>645</v>
      </c>
    </row>
    <row r="103" spans="1:4" x14ac:dyDescent="0.3">
      <c r="A103" s="5">
        <v>2053738</v>
      </c>
      <c r="B103" s="5" t="s">
        <v>514</v>
      </c>
      <c r="C103" s="5" t="s">
        <v>646</v>
      </c>
      <c r="D103" s="5" t="s">
        <v>647</v>
      </c>
    </row>
    <row r="104" spans="1:4" x14ac:dyDescent="0.3">
      <c r="A104" s="5">
        <v>2053738</v>
      </c>
      <c r="B104" s="5" t="s">
        <v>516</v>
      </c>
      <c r="C104" s="5" t="s">
        <v>648</v>
      </c>
      <c r="D104" s="5" t="s">
        <v>649</v>
      </c>
    </row>
    <row r="105" spans="1:4" x14ac:dyDescent="0.3">
      <c r="A105" s="5">
        <v>2053738</v>
      </c>
      <c r="B105" s="5" t="s">
        <v>518</v>
      </c>
      <c r="C105" s="5" t="s">
        <v>650</v>
      </c>
      <c r="D105" s="5" t="s">
        <v>651</v>
      </c>
    </row>
    <row r="106" spans="1:4" x14ac:dyDescent="0.3">
      <c r="A106" s="5">
        <v>2053738</v>
      </c>
      <c r="B106" s="5" t="s">
        <v>520</v>
      </c>
      <c r="C106" s="5" t="s">
        <v>652</v>
      </c>
      <c r="D106" s="5" t="s">
        <v>653</v>
      </c>
    </row>
    <row r="107" spans="1:4" x14ac:dyDescent="0.3">
      <c r="A107" s="5">
        <v>2053787</v>
      </c>
      <c r="B107" s="5" t="s">
        <v>499</v>
      </c>
      <c r="C107" s="5" t="s">
        <v>306</v>
      </c>
      <c r="D107" s="5" t="s">
        <v>307</v>
      </c>
    </row>
    <row r="108" spans="1:4" x14ac:dyDescent="0.3">
      <c r="A108" s="5">
        <v>2053787</v>
      </c>
      <c r="B108" s="5" t="s">
        <v>500</v>
      </c>
      <c r="C108" s="5" t="s">
        <v>654</v>
      </c>
      <c r="D108" s="5" t="s">
        <v>655</v>
      </c>
    </row>
    <row r="109" spans="1:4" x14ac:dyDescent="0.3">
      <c r="A109" s="5">
        <v>2053787</v>
      </c>
      <c r="B109" s="5" t="s">
        <v>503</v>
      </c>
      <c r="C109" s="5" t="s">
        <v>656</v>
      </c>
    </row>
    <row r="110" spans="1:4" x14ac:dyDescent="0.3">
      <c r="A110" s="5">
        <v>2053787</v>
      </c>
      <c r="B110" s="5" t="s">
        <v>508</v>
      </c>
      <c r="C110" s="5" t="s">
        <v>657</v>
      </c>
    </row>
    <row r="111" spans="1:4" x14ac:dyDescent="0.3">
      <c r="A111" s="5">
        <v>2053787</v>
      </c>
      <c r="B111" s="5" t="s">
        <v>510</v>
      </c>
      <c r="C111" s="5" t="s">
        <v>658</v>
      </c>
      <c r="D111" s="5" t="s">
        <v>659</v>
      </c>
    </row>
    <row r="112" spans="1:4" x14ac:dyDescent="0.3">
      <c r="A112" s="5">
        <v>2053787</v>
      </c>
      <c r="B112" s="5" t="s">
        <v>512</v>
      </c>
      <c r="C112" s="5" t="s">
        <v>660</v>
      </c>
      <c r="D112" s="5" t="s">
        <v>661</v>
      </c>
    </row>
    <row r="113" spans="1:4" x14ac:dyDescent="0.3">
      <c r="A113" s="5">
        <v>2053787</v>
      </c>
      <c r="B113" s="5" t="s">
        <v>514</v>
      </c>
      <c r="C113" s="5" t="s">
        <v>662</v>
      </c>
    </row>
    <row r="114" spans="1:4" x14ac:dyDescent="0.3">
      <c r="A114" s="5">
        <v>2053787</v>
      </c>
      <c r="B114" s="5" t="s">
        <v>516</v>
      </c>
      <c r="C114" s="5" t="s">
        <v>663</v>
      </c>
    </row>
    <row r="115" spans="1:4" x14ac:dyDescent="0.3">
      <c r="A115" s="5">
        <v>2053787</v>
      </c>
      <c r="B115" s="5" t="s">
        <v>518</v>
      </c>
      <c r="C115" s="5" t="s">
        <v>664</v>
      </c>
      <c r="D115" s="5" t="s">
        <v>665</v>
      </c>
    </row>
    <row r="116" spans="1:4" x14ac:dyDescent="0.3">
      <c r="A116" s="5">
        <v>2053787</v>
      </c>
      <c r="B116" s="5" t="s">
        <v>520</v>
      </c>
      <c r="C116" s="5" t="s">
        <v>666</v>
      </c>
      <c r="D116" s="5" t="s">
        <v>667</v>
      </c>
    </row>
    <row r="117" spans="1:4" x14ac:dyDescent="0.3">
      <c r="A117" s="5">
        <v>2053790</v>
      </c>
      <c r="B117" s="5" t="s">
        <v>499</v>
      </c>
      <c r="C117" s="5" t="s">
        <v>317</v>
      </c>
      <c r="D117" s="5" t="s">
        <v>318</v>
      </c>
    </row>
    <row r="118" spans="1:4" x14ac:dyDescent="0.3">
      <c r="A118" s="5">
        <v>2053790</v>
      </c>
      <c r="B118" s="5" t="s">
        <v>500</v>
      </c>
      <c r="C118" s="5" t="s">
        <v>668</v>
      </c>
    </row>
    <row r="119" spans="1:4" x14ac:dyDescent="0.3">
      <c r="A119" s="5">
        <v>2053790</v>
      </c>
      <c r="B119" s="5" t="s">
        <v>503</v>
      </c>
      <c r="C119" s="5" t="s">
        <v>669</v>
      </c>
      <c r="D119" s="5" t="s">
        <v>670</v>
      </c>
    </row>
    <row r="120" spans="1:4" x14ac:dyDescent="0.3">
      <c r="A120" s="5">
        <v>2053790</v>
      </c>
      <c r="B120" s="5" t="s">
        <v>508</v>
      </c>
      <c r="C120" s="5" t="s">
        <v>671</v>
      </c>
      <c r="D120" s="5" t="s">
        <v>672</v>
      </c>
    </row>
    <row r="121" spans="1:4" x14ac:dyDescent="0.3">
      <c r="A121" s="5">
        <v>2053790</v>
      </c>
      <c r="B121" s="5" t="s">
        <v>510</v>
      </c>
      <c r="C121" s="5" t="s">
        <v>673</v>
      </c>
    </row>
    <row r="122" spans="1:4" x14ac:dyDescent="0.3">
      <c r="A122" s="5">
        <v>2053790</v>
      </c>
      <c r="B122" s="5" t="s">
        <v>512</v>
      </c>
      <c r="C122" s="5" t="s">
        <v>674</v>
      </c>
      <c r="D122" s="5" t="s">
        <v>675</v>
      </c>
    </row>
    <row r="123" spans="1:4" x14ac:dyDescent="0.3">
      <c r="A123" s="5">
        <v>2053790</v>
      </c>
      <c r="B123" s="5" t="s">
        <v>514</v>
      </c>
      <c r="C123" s="5" t="s">
        <v>676</v>
      </c>
      <c r="D123" s="5" t="s">
        <v>677</v>
      </c>
    </row>
    <row r="124" spans="1:4" x14ac:dyDescent="0.3">
      <c r="A124" s="5">
        <v>2053790</v>
      </c>
      <c r="B124" s="5" t="s">
        <v>516</v>
      </c>
      <c r="C124" s="5" t="s">
        <v>678</v>
      </c>
      <c r="D124" s="5" t="s">
        <v>679</v>
      </c>
    </row>
    <row r="125" spans="1:4" x14ac:dyDescent="0.3">
      <c r="A125" s="5">
        <v>2053790</v>
      </c>
      <c r="B125" s="5" t="s">
        <v>518</v>
      </c>
      <c r="C125" s="5" t="s">
        <v>680</v>
      </c>
      <c r="D125" s="5" t="s">
        <v>681</v>
      </c>
    </row>
    <row r="126" spans="1:4" x14ac:dyDescent="0.3">
      <c r="A126" s="5">
        <v>2053790</v>
      </c>
      <c r="B126" s="5" t="s">
        <v>520</v>
      </c>
      <c r="C126" s="5" t="s">
        <v>682</v>
      </c>
    </row>
    <row r="127" spans="1:4" x14ac:dyDescent="0.3">
      <c r="A127" s="5">
        <v>2053892</v>
      </c>
      <c r="B127" s="5" t="s">
        <v>499</v>
      </c>
      <c r="C127" s="5" t="s">
        <v>325</v>
      </c>
      <c r="D127" s="5" t="s">
        <v>326</v>
      </c>
    </row>
    <row r="128" spans="1:4" x14ac:dyDescent="0.3">
      <c r="A128" s="5">
        <v>2053892</v>
      </c>
      <c r="B128" s="5" t="s">
        <v>500</v>
      </c>
      <c r="C128" s="5" t="s">
        <v>683</v>
      </c>
      <c r="D128" s="5" t="s">
        <v>684</v>
      </c>
    </row>
    <row r="129" spans="1:4" x14ac:dyDescent="0.3">
      <c r="A129" s="5">
        <v>2053892</v>
      </c>
      <c r="B129" s="5" t="s">
        <v>503</v>
      </c>
      <c r="C129" s="5" t="s">
        <v>685</v>
      </c>
    </row>
    <row r="130" spans="1:4" x14ac:dyDescent="0.3">
      <c r="A130" s="5">
        <v>2053892</v>
      </c>
      <c r="B130" s="5" t="s">
        <v>508</v>
      </c>
      <c r="C130" s="5" t="s">
        <v>686</v>
      </c>
      <c r="D130" s="5" t="s">
        <v>687</v>
      </c>
    </row>
    <row r="131" spans="1:4" x14ac:dyDescent="0.3">
      <c r="A131" s="5">
        <v>2053892</v>
      </c>
      <c r="B131" s="5" t="s">
        <v>510</v>
      </c>
      <c r="C131" s="5" t="s">
        <v>688</v>
      </c>
    </row>
    <row r="132" spans="1:4" x14ac:dyDescent="0.3">
      <c r="A132" s="5">
        <v>2053892</v>
      </c>
      <c r="B132" s="5" t="s">
        <v>512</v>
      </c>
      <c r="C132" s="5" t="s">
        <v>689</v>
      </c>
    </row>
    <row r="133" spans="1:4" x14ac:dyDescent="0.3">
      <c r="A133" s="5">
        <v>2053892</v>
      </c>
      <c r="B133" s="5" t="s">
        <v>514</v>
      </c>
      <c r="C133" s="5" t="s">
        <v>690</v>
      </c>
    </row>
    <row r="134" spans="1:4" x14ac:dyDescent="0.3">
      <c r="A134" s="5">
        <v>2053892</v>
      </c>
      <c r="B134" s="5" t="s">
        <v>516</v>
      </c>
      <c r="C134" s="5" t="s">
        <v>691</v>
      </c>
      <c r="D134" s="5" t="s">
        <v>692</v>
      </c>
    </row>
    <row r="135" spans="1:4" x14ac:dyDescent="0.3">
      <c r="A135" s="5">
        <v>2053892</v>
      </c>
      <c r="B135" s="5" t="s">
        <v>518</v>
      </c>
      <c r="C135" s="5" t="s">
        <v>693</v>
      </c>
      <c r="D135" s="5" t="s">
        <v>694</v>
      </c>
    </row>
    <row r="136" spans="1:4" x14ac:dyDescent="0.3">
      <c r="A136" s="5">
        <v>2053892</v>
      </c>
      <c r="B136" s="5" t="s">
        <v>520</v>
      </c>
      <c r="C136" s="5" t="s">
        <v>695</v>
      </c>
    </row>
    <row r="137" spans="1:4" x14ac:dyDescent="0.3">
      <c r="A137" s="5">
        <v>2053894</v>
      </c>
      <c r="B137" s="5" t="s">
        <v>499</v>
      </c>
      <c r="C137" s="5" t="s">
        <v>335</v>
      </c>
      <c r="D137" s="5" t="s">
        <v>336</v>
      </c>
    </row>
    <row r="138" spans="1:4" x14ac:dyDescent="0.3">
      <c r="A138" s="5">
        <v>2053894</v>
      </c>
      <c r="B138" s="5" t="s">
        <v>500</v>
      </c>
      <c r="C138" s="5" t="s">
        <v>696</v>
      </c>
      <c r="D138" s="5" t="s">
        <v>697</v>
      </c>
    </row>
    <row r="139" spans="1:4" x14ac:dyDescent="0.3">
      <c r="A139" s="5">
        <v>2053894</v>
      </c>
      <c r="B139" s="5" t="s">
        <v>503</v>
      </c>
      <c r="C139" s="5" t="s">
        <v>698</v>
      </c>
      <c r="D139" s="5" t="s">
        <v>699</v>
      </c>
    </row>
    <row r="140" spans="1:4" x14ac:dyDescent="0.3">
      <c r="A140" s="5">
        <v>2053894</v>
      </c>
      <c r="B140" s="5" t="s">
        <v>508</v>
      </c>
      <c r="C140" s="5" t="s">
        <v>700</v>
      </c>
      <c r="D140" s="5" t="s">
        <v>701</v>
      </c>
    </row>
    <row r="141" spans="1:4" x14ac:dyDescent="0.3">
      <c r="A141" s="5">
        <v>2053894</v>
      </c>
      <c r="B141" s="5" t="s">
        <v>510</v>
      </c>
      <c r="C141" s="5" t="s">
        <v>702</v>
      </c>
      <c r="D141" s="5" t="s">
        <v>703</v>
      </c>
    </row>
    <row r="142" spans="1:4" x14ac:dyDescent="0.3">
      <c r="A142" s="5">
        <v>2053894</v>
      </c>
      <c r="B142" s="5" t="s">
        <v>512</v>
      </c>
      <c r="C142" s="5" t="s">
        <v>704</v>
      </c>
      <c r="D142" s="5" t="s">
        <v>705</v>
      </c>
    </row>
    <row r="143" spans="1:4" x14ac:dyDescent="0.3">
      <c r="A143" s="5">
        <v>2053894</v>
      </c>
      <c r="B143" s="5" t="s">
        <v>514</v>
      </c>
      <c r="C143" s="5" t="s">
        <v>706</v>
      </c>
      <c r="D143" s="5" t="s">
        <v>707</v>
      </c>
    </row>
    <row r="144" spans="1:4" x14ac:dyDescent="0.3">
      <c r="A144" s="5">
        <v>2053894</v>
      </c>
      <c r="B144" s="5" t="s">
        <v>516</v>
      </c>
      <c r="C144" s="5" t="s">
        <v>708</v>
      </c>
    </row>
    <row r="145" spans="1:4" x14ac:dyDescent="0.3">
      <c r="A145" s="5">
        <v>2053894</v>
      </c>
      <c r="B145" s="5" t="s">
        <v>518</v>
      </c>
      <c r="C145" s="5" t="s">
        <v>709</v>
      </c>
      <c r="D145" s="5" t="s">
        <v>710</v>
      </c>
    </row>
    <row r="146" spans="1:4" x14ac:dyDescent="0.3">
      <c r="A146" s="5">
        <v>2053894</v>
      </c>
      <c r="B146" s="5" t="s">
        <v>520</v>
      </c>
      <c r="C146" s="5" t="s">
        <v>711</v>
      </c>
    </row>
    <row r="147" spans="1:4" x14ac:dyDescent="0.3">
      <c r="A147" s="5">
        <v>2045570</v>
      </c>
      <c r="B147" s="5" t="s">
        <v>499</v>
      </c>
      <c r="C147" s="5" t="s">
        <v>342</v>
      </c>
      <c r="D147" s="5" t="s">
        <v>343</v>
      </c>
    </row>
    <row r="148" spans="1:4" x14ac:dyDescent="0.3">
      <c r="A148" s="5">
        <v>2045570</v>
      </c>
      <c r="B148" s="5" t="s">
        <v>500</v>
      </c>
      <c r="C148" s="5" t="s">
        <v>712</v>
      </c>
      <c r="D148" s="5" t="s">
        <v>713</v>
      </c>
    </row>
    <row r="149" spans="1:4" x14ac:dyDescent="0.3">
      <c r="A149" s="5">
        <v>2045570</v>
      </c>
      <c r="B149" s="5" t="s">
        <v>503</v>
      </c>
      <c r="C149" s="5" t="s">
        <v>714</v>
      </c>
    </row>
    <row r="150" spans="1:4" x14ac:dyDescent="0.3">
      <c r="A150" s="5">
        <v>2045570</v>
      </c>
      <c r="B150" s="5" t="s">
        <v>508</v>
      </c>
      <c r="C150" s="5" t="s">
        <v>715</v>
      </c>
      <c r="D150" s="5" t="s">
        <v>716</v>
      </c>
    </row>
    <row r="151" spans="1:4" x14ac:dyDescent="0.3">
      <c r="A151" s="5">
        <v>2045570</v>
      </c>
      <c r="B151" s="5" t="s">
        <v>510</v>
      </c>
      <c r="C151" s="5" t="s">
        <v>717</v>
      </c>
    </row>
    <row r="152" spans="1:4" x14ac:dyDescent="0.3">
      <c r="A152" s="5">
        <v>2045570</v>
      </c>
      <c r="B152" s="5" t="s">
        <v>512</v>
      </c>
      <c r="C152" s="5" t="s">
        <v>718</v>
      </c>
      <c r="D152" s="5" t="s">
        <v>719</v>
      </c>
    </row>
    <row r="153" spans="1:4" x14ac:dyDescent="0.3">
      <c r="A153" s="5">
        <v>2045570</v>
      </c>
      <c r="B153" s="5" t="s">
        <v>514</v>
      </c>
      <c r="C153" s="5" t="s">
        <v>720</v>
      </c>
      <c r="D153" s="5" t="s">
        <v>721</v>
      </c>
    </row>
    <row r="154" spans="1:4" x14ac:dyDescent="0.3">
      <c r="A154" s="5">
        <v>2045570</v>
      </c>
      <c r="B154" s="5" t="s">
        <v>516</v>
      </c>
      <c r="C154" s="5" t="s">
        <v>722</v>
      </c>
    </row>
    <row r="155" spans="1:4" x14ac:dyDescent="0.3">
      <c r="A155" s="5">
        <v>2045570</v>
      </c>
      <c r="B155" s="5" t="s">
        <v>518</v>
      </c>
      <c r="C155" s="5" t="s">
        <v>723</v>
      </c>
      <c r="D155" s="5" t="s">
        <v>724</v>
      </c>
    </row>
    <row r="156" spans="1:4" x14ac:dyDescent="0.3">
      <c r="A156" s="5">
        <v>2045570</v>
      </c>
      <c r="B156" s="5" t="s">
        <v>520</v>
      </c>
      <c r="C156" s="5" t="s">
        <v>725</v>
      </c>
      <c r="D156" s="5" t="s">
        <v>726</v>
      </c>
    </row>
    <row r="157" spans="1:4" x14ac:dyDescent="0.3">
      <c r="A157" s="5">
        <v>2046055</v>
      </c>
      <c r="B157" s="5" t="s">
        <v>499</v>
      </c>
      <c r="C157" s="5" t="s">
        <v>353</v>
      </c>
      <c r="D157" s="5" t="s">
        <v>354</v>
      </c>
    </row>
    <row r="158" spans="1:4" x14ac:dyDescent="0.3">
      <c r="A158" s="5">
        <v>2046055</v>
      </c>
      <c r="B158" s="5" t="s">
        <v>500</v>
      </c>
      <c r="C158" s="5" t="s">
        <v>727</v>
      </c>
      <c r="D158" s="5" t="s">
        <v>728</v>
      </c>
    </row>
    <row r="159" spans="1:4" x14ac:dyDescent="0.3">
      <c r="A159" s="5">
        <v>2046055</v>
      </c>
      <c r="B159" s="5" t="s">
        <v>503</v>
      </c>
      <c r="C159" s="5" t="s">
        <v>729</v>
      </c>
    </row>
    <row r="160" spans="1:4" x14ac:dyDescent="0.3">
      <c r="A160" s="5">
        <v>2046055</v>
      </c>
      <c r="B160" s="5" t="s">
        <v>508</v>
      </c>
      <c r="C160" s="5" t="s">
        <v>730</v>
      </c>
      <c r="D160" s="5" t="s">
        <v>731</v>
      </c>
    </row>
    <row r="161" spans="1:4" x14ac:dyDescent="0.3">
      <c r="A161" s="5">
        <v>2046055</v>
      </c>
      <c r="B161" s="5" t="s">
        <v>510</v>
      </c>
      <c r="C161" s="5" t="s">
        <v>732</v>
      </c>
      <c r="D161" s="5" t="s">
        <v>733</v>
      </c>
    </row>
    <row r="162" spans="1:4" x14ac:dyDescent="0.3">
      <c r="A162" s="5">
        <v>2046055</v>
      </c>
      <c r="B162" s="5" t="s">
        <v>512</v>
      </c>
      <c r="C162" s="5" t="s">
        <v>734</v>
      </c>
    </row>
    <row r="163" spans="1:4" x14ac:dyDescent="0.3">
      <c r="A163" s="5">
        <v>2046055</v>
      </c>
      <c r="B163" s="5" t="s">
        <v>514</v>
      </c>
      <c r="C163" s="5" t="s">
        <v>735</v>
      </c>
      <c r="D163" s="5" t="s">
        <v>736</v>
      </c>
    </row>
    <row r="164" spans="1:4" x14ac:dyDescent="0.3">
      <c r="A164" s="5">
        <v>2046055</v>
      </c>
      <c r="B164" s="5" t="s">
        <v>516</v>
      </c>
      <c r="C164" s="5" t="s">
        <v>737</v>
      </c>
      <c r="D164" s="5" t="s">
        <v>738</v>
      </c>
    </row>
    <row r="165" spans="1:4" x14ac:dyDescent="0.3">
      <c r="A165" s="5">
        <v>2046055</v>
      </c>
      <c r="B165" s="5" t="s">
        <v>518</v>
      </c>
      <c r="C165" s="5" t="s">
        <v>739</v>
      </c>
      <c r="D165" s="5" t="s">
        <v>740</v>
      </c>
    </row>
    <row r="166" spans="1:4" x14ac:dyDescent="0.3">
      <c r="A166" s="5">
        <v>2046055</v>
      </c>
      <c r="B166" s="5" t="s">
        <v>520</v>
      </c>
      <c r="C166" s="5" t="s">
        <v>741</v>
      </c>
    </row>
    <row r="167" spans="1:4" x14ac:dyDescent="0.3">
      <c r="A167" s="5">
        <v>2047116</v>
      </c>
      <c r="B167" s="5" t="s">
        <v>499</v>
      </c>
      <c r="C167" s="5" t="s">
        <v>361</v>
      </c>
      <c r="D167" s="5" t="s">
        <v>362</v>
      </c>
    </row>
    <row r="168" spans="1:4" x14ac:dyDescent="0.3">
      <c r="A168" s="5">
        <v>2047116</v>
      </c>
      <c r="B168" s="5" t="s">
        <v>500</v>
      </c>
      <c r="C168" s="5" t="s">
        <v>742</v>
      </c>
    </row>
    <row r="169" spans="1:4" x14ac:dyDescent="0.3">
      <c r="A169" s="5">
        <v>2047116</v>
      </c>
      <c r="B169" s="5" t="s">
        <v>503</v>
      </c>
      <c r="C169" s="5" t="s">
        <v>743</v>
      </c>
      <c r="D169" s="5" t="s">
        <v>744</v>
      </c>
    </row>
    <row r="170" spans="1:4" x14ac:dyDescent="0.3">
      <c r="A170" s="5">
        <v>2047116</v>
      </c>
      <c r="B170" s="5" t="s">
        <v>508</v>
      </c>
      <c r="C170" s="5" t="s">
        <v>745</v>
      </c>
      <c r="D170" s="5" t="s">
        <v>746</v>
      </c>
    </row>
    <row r="171" spans="1:4" x14ac:dyDescent="0.3">
      <c r="A171" s="5">
        <v>2047116</v>
      </c>
      <c r="B171" s="5" t="s">
        <v>510</v>
      </c>
      <c r="C171" s="5" t="s">
        <v>747</v>
      </c>
    </row>
    <row r="172" spans="1:4" x14ac:dyDescent="0.3">
      <c r="A172" s="5">
        <v>2047116</v>
      </c>
      <c r="B172" s="5" t="s">
        <v>512</v>
      </c>
      <c r="C172" s="5" t="s">
        <v>748</v>
      </c>
      <c r="D172" s="5" t="s">
        <v>749</v>
      </c>
    </row>
    <row r="173" spans="1:4" x14ac:dyDescent="0.3">
      <c r="A173" s="5">
        <v>2047116</v>
      </c>
      <c r="B173" s="5" t="s">
        <v>514</v>
      </c>
      <c r="C173" s="5" t="s">
        <v>750</v>
      </c>
    </row>
    <row r="174" spans="1:4" x14ac:dyDescent="0.3">
      <c r="A174" s="5">
        <v>2047116</v>
      </c>
      <c r="B174" s="5" t="s">
        <v>516</v>
      </c>
      <c r="C174" s="5" t="s">
        <v>722</v>
      </c>
    </row>
    <row r="175" spans="1:4" x14ac:dyDescent="0.3">
      <c r="A175" s="5">
        <v>2047116</v>
      </c>
      <c r="B175" s="5" t="s">
        <v>518</v>
      </c>
      <c r="C175" s="5" t="s">
        <v>751</v>
      </c>
      <c r="D175" s="5" t="s">
        <v>752</v>
      </c>
    </row>
    <row r="176" spans="1:4" x14ac:dyDescent="0.3">
      <c r="A176" s="5">
        <v>2047116</v>
      </c>
      <c r="B176" s="5" t="s">
        <v>520</v>
      </c>
      <c r="C176" s="5" t="s">
        <v>753</v>
      </c>
      <c r="D176" s="5" t="s">
        <v>754</v>
      </c>
    </row>
    <row r="177" spans="1:4" x14ac:dyDescent="0.3">
      <c r="A177" s="5">
        <v>2050332</v>
      </c>
      <c r="B177" s="5" t="s">
        <v>499</v>
      </c>
      <c r="C177" s="5" t="s">
        <v>371</v>
      </c>
      <c r="D177" s="5" t="s">
        <v>372</v>
      </c>
    </row>
    <row r="178" spans="1:4" x14ac:dyDescent="0.3">
      <c r="A178" s="5">
        <v>2050332</v>
      </c>
      <c r="B178" s="5" t="s">
        <v>500</v>
      </c>
      <c r="C178" s="5" t="s">
        <v>755</v>
      </c>
      <c r="D178" s="5" t="s">
        <v>756</v>
      </c>
    </row>
    <row r="179" spans="1:4" x14ac:dyDescent="0.3">
      <c r="A179" s="5">
        <v>2050332</v>
      </c>
      <c r="B179" s="5" t="s">
        <v>503</v>
      </c>
      <c r="C179" s="5" t="s">
        <v>757</v>
      </c>
    </row>
    <row r="180" spans="1:4" x14ac:dyDescent="0.3">
      <c r="A180" s="5">
        <v>2050332</v>
      </c>
      <c r="B180" s="5" t="s">
        <v>508</v>
      </c>
      <c r="C180" s="5" t="s">
        <v>758</v>
      </c>
      <c r="D180" s="5" t="s">
        <v>759</v>
      </c>
    </row>
    <row r="181" spans="1:4" x14ac:dyDescent="0.3">
      <c r="A181" s="5">
        <v>2050332</v>
      </c>
      <c r="B181" s="5" t="s">
        <v>510</v>
      </c>
      <c r="C181" s="5" t="s">
        <v>760</v>
      </c>
      <c r="D181" s="5" t="s">
        <v>761</v>
      </c>
    </row>
    <row r="182" spans="1:4" x14ac:dyDescent="0.3">
      <c r="A182" s="5">
        <v>2050332</v>
      </c>
      <c r="B182" s="5" t="s">
        <v>512</v>
      </c>
      <c r="C182" s="5" t="s">
        <v>762</v>
      </c>
    </row>
    <row r="183" spans="1:4" x14ac:dyDescent="0.3">
      <c r="A183" s="5">
        <v>2050332</v>
      </c>
      <c r="B183" s="5" t="s">
        <v>514</v>
      </c>
      <c r="C183" s="5" t="s">
        <v>763</v>
      </c>
      <c r="D183" s="5" t="s">
        <v>764</v>
      </c>
    </row>
    <row r="184" spans="1:4" x14ac:dyDescent="0.3">
      <c r="A184" s="5">
        <v>2050332</v>
      </c>
      <c r="B184" s="5" t="s">
        <v>516</v>
      </c>
      <c r="C184" s="5" t="s">
        <v>765</v>
      </c>
      <c r="D184" s="5" t="s">
        <v>766</v>
      </c>
    </row>
    <row r="185" spans="1:4" x14ac:dyDescent="0.3">
      <c r="A185" s="5">
        <v>2050332</v>
      </c>
      <c r="B185" s="5" t="s">
        <v>518</v>
      </c>
      <c r="C185" s="5" t="s">
        <v>767</v>
      </c>
      <c r="D185" s="5" t="s">
        <v>768</v>
      </c>
    </row>
    <row r="186" spans="1:4" x14ac:dyDescent="0.3">
      <c r="A186" s="5">
        <v>2050332</v>
      </c>
      <c r="B186" s="5" t="s">
        <v>520</v>
      </c>
      <c r="C186" s="5" t="s">
        <v>769</v>
      </c>
      <c r="D186" s="5" t="s">
        <v>770</v>
      </c>
    </row>
    <row r="187" spans="1:4" x14ac:dyDescent="0.3">
      <c r="A187" s="5">
        <v>2052294</v>
      </c>
      <c r="B187" s="5" t="s">
        <v>499</v>
      </c>
      <c r="C187" s="5" t="s">
        <v>381</v>
      </c>
      <c r="D187" s="5" t="s">
        <v>382</v>
      </c>
    </row>
    <row r="188" spans="1:4" x14ac:dyDescent="0.3">
      <c r="A188" s="5">
        <v>2052294</v>
      </c>
      <c r="B188" s="5" t="s">
        <v>500</v>
      </c>
      <c r="C188" s="5" t="s">
        <v>771</v>
      </c>
      <c r="D188" s="5" t="s">
        <v>772</v>
      </c>
    </row>
    <row r="189" spans="1:4" x14ac:dyDescent="0.3">
      <c r="A189" s="5">
        <v>2052294</v>
      </c>
      <c r="B189" s="5" t="s">
        <v>503</v>
      </c>
      <c r="C189" s="5" t="s">
        <v>773</v>
      </c>
      <c r="D189" s="5" t="s">
        <v>774</v>
      </c>
    </row>
    <row r="190" spans="1:4" x14ac:dyDescent="0.3">
      <c r="A190" s="5">
        <v>2052294</v>
      </c>
      <c r="B190" s="5" t="s">
        <v>508</v>
      </c>
      <c r="C190" s="5" t="s">
        <v>775</v>
      </c>
    </row>
    <row r="191" spans="1:4" x14ac:dyDescent="0.3">
      <c r="A191" s="5">
        <v>2052294</v>
      </c>
      <c r="B191" s="5" t="s">
        <v>510</v>
      </c>
      <c r="C191" s="5" t="s">
        <v>776</v>
      </c>
      <c r="D191" s="5" t="s">
        <v>777</v>
      </c>
    </row>
    <row r="192" spans="1:4" x14ac:dyDescent="0.3">
      <c r="A192" s="5">
        <v>2052713</v>
      </c>
      <c r="B192" s="5" t="s">
        <v>499</v>
      </c>
      <c r="C192" s="5" t="s">
        <v>391</v>
      </c>
      <c r="D192" s="5" t="s">
        <v>392</v>
      </c>
    </row>
    <row r="193" spans="1:4" x14ac:dyDescent="0.3">
      <c r="A193" s="5">
        <v>2052713</v>
      </c>
      <c r="B193" s="5" t="s">
        <v>500</v>
      </c>
      <c r="C193" s="5" t="s">
        <v>778</v>
      </c>
      <c r="D193" s="5" t="s">
        <v>779</v>
      </c>
    </row>
    <row r="194" spans="1:4" x14ac:dyDescent="0.3">
      <c r="A194" s="5">
        <v>2052713</v>
      </c>
      <c r="B194" s="5" t="s">
        <v>503</v>
      </c>
      <c r="C194" s="5" t="s">
        <v>780</v>
      </c>
      <c r="D194" s="5" t="s">
        <v>781</v>
      </c>
    </row>
    <row r="195" spans="1:4" x14ac:dyDescent="0.3">
      <c r="A195" s="5">
        <v>2052713</v>
      </c>
      <c r="B195" s="5" t="s">
        <v>508</v>
      </c>
      <c r="C195" s="5" t="s">
        <v>782</v>
      </c>
    </row>
    <row r="196" spans="1:4" x14ac:dyDescent="0.3">
      <c r="A196" s="5">
        <v>2052713</v>
      </c>
      <c r="B196" s="5" t="s">
        <v>510</v>
      </c>
      <c r="C196" s="5" t="s">
        <v>783</v>
      </c>
      <c r="D196" s="5" t="s">
        <v>784</v>
      </c>
    </row>
    <row r="197" spans="1:4" x14ac:dyDescent="0.3">
      <c r="A197" s="5">
        <v>2052713</v>
      </c>
      <c r="B197" s="5" t="s">
        <v>512</v>
      </c>
      <c r="C197" s="5" t="s">
        <v>785</v>
      </c>
    </row>
    <row r="198" spans="1:4" x14ac:dyDescent="0.3">
      <c r="A198" s="5">
        <v>2052713</v>
      </c>
      <c r="B198" s="5" t="s">
        <v>514</v>
      </c>
      <c r="C198" s="5" t="s">
        <v>786</v>
      </c>
      <c r="D198" s="5" t="s">
        <v>787</v>
      </c>
    </row>
    <row r="199" spans="1:4" x14ac:dyDescent="0.3">
      <c r="A199" s="5">
        <v>2052713</v>
      </c>
      <c r="B199" s="5" t="s">
        <v>516</v>
      </c>
      <c r="C199" s="5" t="s">
        <v>788</v>
      </c>
    </row>
    <row r="200" spans="1:4" x14ac:dyDescent="0.3">
      <c r="A200" s="5">
        <v>2052713</v>
      </c>
      <c r="B200" s="5" t="s">
        <v>518</v>
      </c>
      <c r="C200" s="5" t="s">
        <v>789</v>
      </c>
    </row>
    <row r="201" spans="1:4" x14ac:dyDescent="0.3">
      <c r="A201" s="5">
        <v>2052713</v>
      </c>
      <c r="B201" s="5" t="s">
        <v>520</v>
      </c>
      <c r="C201" s="5" t="s">
        <v>790</v>
      </c>
    </row>
    <row r="202" spans="1:4" x14ac:dyDescent="0.3">
      <c r="A202" s="5">
        <v>2053493</v>
      </c>
      <c r="B202" s="5" t="s">
        <v>499</v>
      </c>
      <c r="C202" s="5" t="s">
        <v>398</v>
      </c>
      <c r="D202" s="5" t="s">
        <v>399</v>
      </c>
    </row>
    <row r="203" spans="1:4" x14ac:dyDescent="0.3">
      <c r="A203" s="5">
        <v>2053493</v>
      </c>
      <c r="B203" s="5" t="s">
        <v>500</v>
      </c>
      <c r="C203" s="5" t="s">
        <v>791</v>
      </c>
    </row>
    <row r="204" spans="1:4" x14ac:dyDescent="0.3">
      <c r="A204" s="5">
        <v>2053493</v>
      </c>
      <c r="B204" s="5" t="s">
        <v>503</v>
      </c>
      <c r="C204" s="5" t="s">
        <v>792</v>
      </c>
    </row>
    <row r="205" spans="1:4" x14ac:dyDescent="0.3">
      <c r="A205" s="5">
        <v>2053493</v>
      </c>
      <c r="B205" s="5" t="s">
        <v>508</v>
      </c>
      <c r="C205" s="5" t="s">
        <v>793</v>
      </c>
    </row>
    <row r="206" spans="1:4" x14ac:dyDescent="0.3">
      <c r="A206" s="5">
        <v>2053493</v>
      </c>
      <c r="B206" s="5" t="s">
        <v>510</v>
      </c>
      <c r="C206" s="5" t="s">
        <v>794</v>
      </c>
      <c r="D206" s="5" t="s">
        <v>795</v>
      </c>
    </row>
    <row r="207" spans="1:4" x14ac:dyDescent="0.3">
      <c r="A207" s="5">
        <v>2053493</v>
      </c>
      <c r="B207" s="5" t="s">
        <v>512</v>
      </c>
      <c r="C207" s="5" t="s">
        <v>796</v>
      </c>
      <c r="D207" s="5" t="s">
        <v>797</v>
      </c>
    </row>
    <row r="208" spans="1:4" x14ac:dyDescent="0.3">
      <c r="A208" s="5">
        <v>2053493</v>
      </c>
      <c r="B208" s="5" t="s">
        <v>514</v>
      </c>
      <c r="C208" s="5" t="s">
        <v>798</v>
      </c>
    </row>
    <row r="209" spans="1:4" x14ac:dyDescent="0.3">
      <c r="A209" s="5">
        <v>2053493</v>
      </c>
      <c r="B209" s="5" t="s">
        <v>516</v>
      </c>
      <c r="C209" s="5" t="s">
        <v>799</v>
      </c>
      <c r="D209" s="5" t="s">
        <v>800</v>
      </c>
    </row>
    <row r="210" spans="1:4" x14ac:dyDescent="0.3">
      <c r="A210" s="5">
        <v>2053493</v>
      </c>
      <c r="B210" s="5" t="s">
        <v>518</v>
      </c>
      <c r="C210" s="5" t="s">
        <v>801</v>
      </c>
      <c r="D210" s="5" t="s">
        <v>802</v>
      </c>
    </row>
    <row r="211" spans="1:4" x14ac:dyDescent="0.3">
      <c r="A211" s="5">
        <v>2053507</v>
      </c>
      <c r="B211" s="5" t="s">
        <v>499</v>
      </c>
      <c r="C211" s="5" t="s">
        <v>408</v>
      </c>
      <c r="D211" s="5" t="s">
        <v>409</v>
      </c>
    </row>
    <row r="212" spans="1:4" x14ac:dyDescent="0.3">
      <c r="A212" s="5">
        <v>2053507</v>
      </c>
      <c r="B212" s="5" t="s">
        <v>500</v>
      </c>
      <c r="C212" s="5" t="s">
        <v>803</v>
      </c>
      <c r="D212" s="5" t="s">
        <v>804</v>
      </c>
    </row>
    <row r="213" spans="1:4" x14ac:dyDescent="0.3">
      <c r="A213" s="5">
        <v>2053507</v>
      </c>
      <c r="B213" s="5" t="s">
        <v>503</v>
      </c>
      <c r="C213" s="5" t="s">
        <v>805</v>
      </c>
      <c r="D213" s="5" t="s">
        <v>806</v>
      </c>
    </row>
    <row r="214" spans="1:4" x14ac:dyDescent="0.3">
      <c r="A214" s="5">
        <v>2053507</v>
      </c>
      <c r="B214" s="5" t="s">
        <v>508</v>
      </c>
      <c r="C214" s="5" t="s">
        <v>807</v>
      </c>
      <c r="D214" s="5" t="s">
        <v>808</v>
      </c>
    </row>
    <row r="215" spans="1:4" x14ac:dyDescent="0.3">
      <c r="A215" s="5">
        <v>2053507</v>
      </c>
      <c r="B215" s="5" t="s">
        <v>510</v>
      </c>
      <c r="C215" s="5" t="s">
        <v>809</v>
      </c>
      <c r="D215" s="5" t="s">
        <v>810</v>
      </c>
    </row>
    <row r="216" spans="1:4" x14ac:dyDescent="0.3">
      <c r="A216" s="5">
        <v>2053507</v>
      </c>
      <c r="B216" s="5" t="s">
        <v>512</v>
      </c>
      <c r="C216" s="5" t="s">
        <v>811</v>
      </c>
    </row>
    <row r="217" spans="1:4" x14ac:dyDescent="0.3">
      <c r="A217" s="5">
        <v>2053507</v>
      </c>
      <c r="B217" s="5" t="s">
        <v>514</v>
      </c>
      <c r="C217" s="5" t="s">
        <v>812</v>
      </c>
      <c r="D217" s="5" t="s">
        <v>813</v>
      </c>
    </row>
    <row r="218" spans="1:4" x14ac:dyDescent="0.3">
      <c r="A218" s="5">
        <v>2053507</v>
      </c>
      <c r="B218" s="5" t="s">
        <v>516</v>
      </c>
      <c r="C218" s="5" t="s">
        <v>814</v>
      </c>
      <c r="D218" s="5" t="s">
        <v>815</v>
      </c>
    </row>
    <row r="219" spans="1:4" x14ac:dyDescent="0.3">
      <c r="A219" s="5">
        <v>2053507</v>
      </c>
      <c r="B219" s="5" t="s">
        <v>518</v>
      </c>
      <c r="C219" s="5" t="s">
        <v>816</v>
      </c>
      <c r="D219" s="5" t="s">
        <v>817</v>
      </c>
    </row>
    <row r="220" spans="1:4" x14ac:dyDescent="0.3">
      <c r="A220" s="5">
        <v>2053507</v>
      </c>
      <c r="B220" s="5" t="s">
        <v>520</v>
      </c>
      <c r="C220" s="5" t="s">
        <v>818</v>
      </c>
      <c r="D220" s="5" t="s">
        <v>819</v>
      </c>
    </row>
    <row r="221" spans="1:4" x14ac:dyDescent="0.3">
      <c r="A221" s="5">
        <v>2053517</v>
      </c>
      <c r="B221" s="5" t="s">
        <v>499</v>
      </c>
      <c r="C221" s="5" t="s">
        <v>416</v>
      </c>
      <c r="D221" s="5" t="s">
        <v>417</v>
      </c>
    </row>
    <row r="222" spans="1:4" x14ac:dyDescent="0.3">
      <c r="A222" s="5">
        <v>2053517</v>
      </c>
      <c r="B222" s="5" t="s">
        <v>500</v>
      </c>
      <c r="C222" s="5" t="s">
        <v>820</v>
      </c>
    </row>
    <row r="223" spans="1:4" x14ac:dyDescent="0.3">
      <c r="A223" s="5">
        <v>2053517</v>
      </c>
      <c r="B223" s="5" t="s">
        <v>503</v>
      </c>
      <c r="C223" s="5" t="s">
        <v>821</v>
      </c>
      <c r="D223" s="5" t="s">
        <v>822</v>
      </c>
    </row>
    <row r="224" spans="1:4" x14ac:dyDescent="0.3">
      <c r="A224" s="5">
        <v>2053517</v>
      </c>
      <c r="B224" s="5" t="s">
        <v>508</v>
      </c>
      <c r="C224" s="5" t="s">
        <v>823</v>
      </c>
    </row>
    <row r="225" spans="1:4" x14ac:dyDescent="0.3">
      <c r="A225" s="5">
        <v>2053517</v>
      </c>
      <c r="B225" s="5" t="s">
        <v>510</v>
      </c>
      <c r="C225" s="5" t="s">
        <v>824</v>
      </c>
      <c r="D225" s="5" t="s">
        <v>825</v>
      </c>
    </row>
    <row r="226" spans="1:4" x14ac:dyDescent="0.3">
      <c r="A226" s="5">
        <v>2053517</v>
      </c>
      <c r="B226" s="5" t="s">
        <v>512</v>
      </c>
      <c r="C226" s="5" t="s">
        <v>826</v>
      </c>
      <c r="D226" s="5" t="s">
        <v>827</v>
      </c>
    </row>
    <row r="227" spans="1:4" x14ac:dyDescent="0.3">
      <c r="A227" s="5">
        <v>2053517</v>
      </c>
      <c r="B227" s="5" t="s">
        <v>514</v>
      </c>
      <c r="C227" s="5" t="s">
        <v>828</v>
      </c>
    </row>
    <row r="228" spans="1:4" x14ac:dyDescent="0.3">
      <c r="A228" s="5">
        <v>2053517</v>
      </c>
      <c r="B228" s="5" t="s">
        <v>516</v>
      </c>
      <c r="C228" s="5" t="s">
        <v>829</v>
      </c>
    </row>
    <row r="229" spans="1:4" x14ac:dyDescent="0.3">
      <c r="A229" s="5">
        <v>2053517</v>
      </c>
      <c r="B229" s="5" t="s">
        <v>518</v>
      </c>
      <c r="C229" s="5" t="s">
        <v>830</v>
      </c>
      <c r="D229" s="5" t="s">
        <v>831</v>
      </c>
    </row>
    <row r="230" spans="1:4" x14ac:dyDescent="0.3">
      <c r="A230" s="5">
        <v>2053517</v>
      </c>
      <c r="B230" s="5" t="s">
        <v>520</v>
      </c>
      <c r="C230" s="5" t="s">
        <v>832</v>
      </c>
      <c r="D230" s="5" t="s">
        <v>833</v>
      </c>
    </row>
    <row r="231" spans="1:4" x14ac:dyDescent="0.3">
      <c r="A231" s="5">
        <v>2053591</v>
      </c>
      <c r="B231" s="5" t="s">
        <v>499</v>
      </c>
      <c r="C231" s="5" t="s">
        <v>424</v>
      </c>
      <c r="D231" s="5" t="s">
        <v>425</v>
      </c>
    </row>
    <row r="232" spans="1:4" x14ac:dyDescent="0.3">
      <c r="A232" s="5">
        <v>2053591</v>
      </c>
      <c r="B232" s="5" t="s">
        <v>500</v>
      </c>
      <c r="C232" s="5" t="s">
        <v>834</v>
      </c>
    </row>
    <row r="233" spans="1:4" x14ac:dyDescent="0.3">
      <c r="A233" s="5">
        <v>2053591</v>
      </c>
      <c r="B233" s="5" t="s">
        <v>503</v>
      </c>
      <c r="C233" s="5" t="s">
        <v>525</v>
      </c>
      <c r="D233" s="5" t="s">
        <v>526</v>
      </c>
    </row>
    <row r="234" spans="1:4" x14ac:dyDescent="0.3">
      <c r="A234" s="5">
        <v>2053591</v>
      </c>
      <c r="B234" s="5" t="s">
        <v>508</v>
      </c>
      <c r="C234" s="5" t="s">
        <v>773</v>
      </c>
      <c r="D234" s="5" t="s">
        <v>774</v>
      </c>
    </row>
    <row r="235" spans="1:4" x14ac:dyDescent="0.3">
      <c r="A235" s="5">
        <v>2053591</v>
      </c>
      <c r="B235" s="5" t="s">
        <v>510</v>
      </c>
      <c r="C235" s="5" t="s">
        <v>835</v>
      </c>
    </row>
    <row r="236" spans="1:4" x14ac:dyDescent="0.3">
      <c r="A236" s="5">
        <v>2053591</v>
      </c>
      <c r="B236" s="5" t="s">
        <v>512</v>
      </c>
      <c r="C236" s="5" t="s">
        <v>523</v>
      </c>
      <c r="D236" s="5" t="s">
        <v>524</v>
      </c>
    </row>
    <row r="237" spans="1:4" x14ac:dyDescent="0.3">
      <c r="A237" s="5">
        <v>2053591</v>
      </c>
      <c r="B237" s="5" t="s">
        <v>514</v>
      </c>
      <c r="C237" s="5" t="s">
        <v>836</v>
      </c>
      <c r="D237" s="5" t="s">
        <v>837</v>
      </c>
    </row>
    <row r="238" spans="1:4" x14ac:dyDescent="0.3">
      <c r="A238" s="5">
        <v>2053591</v>
      </c>
      <c r="B238" s="5" t="s">
        <v>516</v>
      </c>
      <c r="C238" s="5" t="s">
        <v>838</v>
      </c>
      <c r="D238" s="5" t="s">
        <v>839</v>
      </c>
    </row>
    <row r="239" spans="1:4" x14ac:dyDescent="0.3">
      <c r="A239" s="5">
        <v>2053591</v>
      </c>
      <c r="B239" s="5" t="s">
        <v>518</v>
      </c>
      <c r="C239" s="5" t="s">
        <v>840</v>
      </c>
    </row>
    <row r="240" spans="1:4" x14ac:dyDescent="0.3">
      <c r="A240" s="5">
        <v>2053591</v>
      </c>
      <c r="B240" s="5" t="s">
        <v>520</v>
      </c>
      <c r="C240" s="5" t="s">
        <v>841</v>
      </c>
      <c r="D240" s="5" t="s">
        <v>842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D9EB8-9FCF-4083-AD84-70014D5138E7}">
  <sheetPr>
    <tabColor theme="3" tint="0.59999389629810485"/>
  </sheetPr>
  <dimension ref="A1:H124"/>
  <sheetViews>
    <sheetView workbookViewId="0"/>
  </sheetViews>
  <sheetFormatPr defaultRowHeight="14.4" x14ac:dyDescent="0.3"/>
  <cols>
    <col min="1" max="1" width="17.5546875" style="5" customWidth="1"/>
    <col min="2" max="2" width="31.44140625" style="5" customWidth="1"/>
    <col min="3" max="3" width="50.44140625" style="64" customWidth="1"/>
    <col min="4" max="4" width="27.44140625" style="83" bestFit="1" customWidth="1"/>
    <col min="5" max="5" width="15.44140625" style="83" bestFit="1" customWidth="1"/>
    <col min="6" max="6" width="21.5546875" style="5" bestFit="1" customWidth="1"/>
    <col min="7" max="7" width="23.44140625" style="5" customWidth="1"/>
    <col min="8" max="8" width="26.88671875" style="76" customWidth="1"/>
  </cols>
  <sheetData>
    <row r="1" spans="1:8" ht="15" thickBot="1" x14ac:dyDescent="0.35">
      <c r="A1" s="81" t="s">
        <v>144</v>
      </c>
      <c r="B1" s="81" t="s">
        <v>843</v>
      </c>
      <c r="C1" s="81" t="s">
        <v>844</v>
      </c>
      <c r="D1" s="82" t="s">
        <v>845</v>
      </c>
      <c r="E1" s="82" t="s">
        <v>155</v>
      </c>
      <c r="F1" s="81" t="s">
        <v>846</v>
      </c>
      <c r="G1" s="70" t="s">
        <v>156</v>
      </c>
      <c r="H1" s="70" t="s">
        <v>847</v>
      </c>
    </row>
    <row r="2" spans="1:8" x14ac:dyDescent="0.3">
      <c r="A2" s="5">
        <v>2046422</v>
      </c>
      <c r="B2" s="5" t="s">
        <v>154</v>
      </c>
      <c r="C2" s="64" t="s">
        <v>918</v>
      </c>
      <c r="E2" s="83" t="s">
        <v>174</v>
      </c>
      <c r="F2" s="5" t="s">
        <v>191</v>
      </c>
      <c r="G2" s="5" t="s">
        <v>175</v>
      </c>
      <c r="H2" s="76" t="s">
        <v>919</v>
      </c>
    </row>
    <row r="3" spans="1:8" x14ac:dyDescent="0.3">
      <c r="A3" s="5">
        <v>2046422</v>
      </c>
      <c r="B3" s="5" t="s">
        <v>848</v>
      </c>
      <c r="C3" s="64" t="s">
        <v>918</v>
      </c>
      <c r="D3" s="83">
        <v>0.7</v>
      </c>
      <c r="E3" s="83" t="s">
        <v>174</v>
      </c>
      <c r="F3" s="5" t="s">
        <v>191</v>
      </c>
      <c r="G3" s="5" t="s">
        <v>175</v>
      </c>
      <c r="H3" s="76" t="s">
        <v>919</v>
      </c>
    </row>
    <row r="4" spans="1:8" x14ac:dyDescent="0.3">
      <c r="A4" s="5">
        <v>2046422</v>
      </c>
      <c r="B4" s="5" t="s">
        <v>848</v>
      </c>
      <c r="C4" s="64" t="s">
        <v>849</v>
      </c>
      <c r="D4" s="83">
        <v>0.15</v>
      </c>
      <c r="E4" s="83" t="s">
        <v>850</v>
      </c>
      <c r="F4" s="5" t="s">
        <v>851</v>
      </c>
      <c r="G4" s="5" t="s">
        <v>175</v>
      </c>
      <c r="H4" s="76" t="s">
        <v>852</v>
      </c>
    </row>
    <row r="5" spans="1:8" x14ac:dyDescent="0.3">
      <c r="A5" s="5">
        <v>2046422</v>
      </c>
      <c r="B5" s="5" t="s">
        <v>848</v>
      </c>
      <c r="C5" s="64" t="s">
        <v>365</v>
      </c>
      <c r="D5" s="83">
        <v>0.15</v>
      </c>
      <c r="E5" s="83" t="s">
        <v>187</v>
      </c>
      <c r="F5" s="5" t="s">
        <v>191</v>
      </c>
      <c r="G5" s="5" t="s">
        <v>175</v>
      </c>
      <c r="H5" s="76" t="s">
        <v>366</v>
      </c>
    </row>
    <row r="6" spans="1:8" x14ac:dyDescent="0.3">
      <c r="A6" s="5">
        <v>2048252</v>
      </c>
      <c r="B6" s="5" t="s">
        <v>154</v>
      </c>
      <c r="C6" s="64" t="s">
        <v>186</v>
      </c>
      <c r="E6" s="83" t="s">
        <v>187</v>
      </c>
      <c r="F6" s="5" t="s">
        <v>191</v>
      </c>
      <c r="G6" s="5" t="s">
        <v>175</v>
      </c>
      <c r="H6" s="76" t="s">
        <v>188</v>
      </c>
    </row>
    <row r="7" spans="1:8" x14ac:dyDescent="0.3">
      <c r="A7" s="5">
        <v>2048252</v>
      </c>
      <c r="B7" s="5" t="s">
        <v>848</v>
      </c>
      <c r="C7" s="64" t="s">
        <v>186</v>
      </c>
      <c r="D7" s="83">
        <v>0.92</v>
      </c>
      <c r="E7" s="83" t="s">
        <v>187</v>
      </c>
      <c r="F7" s="5" t="s">
        <v>191</v>
      </c>
      <c r="G7" s="5" t="s">
        <v>175</v>
      </c>
      <c r="H7" s="76" t="s">
        <v>188</v>
      </c>
    </row>
    <row r="8" spans="1:8" x14ac:dyDescent="0.3">
      <c r="A8" s="5">
        <v>2048252</v>
      </c>
      <c r="B8" s="5" t="s">
        <v>848</v>
      </c>
      <c r="C8" s="64" t="s">
        <v>290</v>
      </c>
      <c r="D8" s="83">
        <v>0.04</v>
      </c>
      <c r="E8" s="83" t="s">
        <v>203</v>
      </c>
      <c r="F8" s="5" t="s">
        <v>191</v>
      </c>
      <c r="G8" s="5" t="s">
        <v>175</v>
      </c>
      <c r="H8" s="76" t="s">
        <v>291</v>
      </c>
    </row>
    <row r="9" spans="1:8" x14ac:dyDescent="0.3">
      <c r="A9" s="5">
        <v>2048252</v>
      </c>
      <c r="B9" s="5" t="s">
        <v>848</v>
      </c>
      <c r="C9" s="64" t="s">
        <v>853</v>
      </c>
      <c r="D9" s="83">
        <v>0.04</v>
      </c>
      <c r="E9" s="83" t="s">
        <v>270</v>
      </c>
      <c r="F9" s="5" t="s">
        <v>191</v>
      </c>
      <c r="G9" s="5" t="s">
        <v>175</v>
      </c>
      <c r="H9" s="76" t="s">
        <v>854</v>
      </c>
    </row>
    <row r="10" spans="1:8" x14ac:dyDescent="0.3">
      <c r="A10" s="5">
        <v>2053164</v>
      </c>
      <c r="B10" s="5" t="s">
        <v>154</v>
      </c>
      <c r="C10" s="64" t="s">
        <v>202</v>
      </c>
      <c r="E10" s="83" t="s">
        <v>203</v>
      </c>
      <c r="F10" s="5" t="s">
        <v>191</v>
      </c>
      <c r="G10" s="5" t="s">
        <v>175</v>
      </c>
      <c r="H10" s="76" t="s">
        <v>204</v>
      </c>
    </row>
    <row r="11" spans="1:8" x14ac:dyDescent="0.3">
      <c r="A11" s="5">
        <v>2053164</v>
      </c>
      <c r="B11" s="5" t="s">
        <v>848</v>
      </c>
      <c r="C11" s="64" t="s">
        <v>202</v>
      </c>
      <c r="D11" s="83">
        <v>1</v>
      </c>
      <c r="E11" s="83" t="s">
        <v>203</v>
      </c>
      <c r="F11" s="5" t="s">
        <v>191</v>
      </c>
      <c r="G11" s="5" t="s">
        <v>175</v>
      </c>
      <c r="H11" s="76" t="s">
        <v>204</v>
      </c>
    </row>
    <row r="12" spans="1:8" x14ac:dyDescent="0.3">
      <c r="A12" s="5">
        <v>2053712</v>
      </c>
      <c r="B12" s="5" t="s">
        <v>154</v>
      </c>
      <c r="C12" s="64" t="s">
        <v>212</v>
      </c>
      <c r="E12" s="83" t="s">
        <v>187</v>
      </c>
      <c r="F12" s="5" t="s">
        <v>191</v>
      </c>
      <c r="G12" s="5" t="s">
        <v>175</v>
      </c>
      <c r="H12" s="76" t="s">
        <v>213</v>
      </c>
    </row>
    <row r="13" spans="1:8" x14ac:dyDescent="0.3">
      <c r="A13" s="5">
        <v>2053712</v>
      </c>
      <c r="B13" s="5" t="s">
        <v>848</v>
      </c>
      <c r="C13" s="64" t="s">
        <v>212</v>
      </c>
      <c r="D13" s="83">
        <v>0.3</v>
      </c>
      <c r="E13" s="83" t="s">
        <v>187</v>
      </c>
      <c r="F13" s="5" t="s">
        <v>191</v>
      </c>
      <c r="G13" s="5" t="s">
        <v>175</v>
      </c>
      <c r="H13" s="76" t="s">
        <v>213</v>
      </c>
    </row>
    <row r="14" spans="1:8" x14ac:dyDescent="0.3">
      <c r="A14" s="5">
        <v>2053712</v>
      </c>
      <c r="B14" s="5" t="s">
        <v>848</v>
      </c>
      <c r="C14" s="64" t="s">
        <v>855</v>
      </c>
      <c r="D14" s="83">
        <v>0.15</v>
      </c>
      <c r="E14" s="83" t="s">
        <v>187</v>
      </c>
      <c r="F14" s="5" t="s">
        <v>191</v>
      </c>
      <c r="G14" s="5" t="s">
        <v>856</v>
      </c>
      <c r="H14" s="76" t="s">
        <v>857</v>
      </c>
    </row>
    <row r="15" spans="1:8" x14ac:dyDescent="0.3">
      <c r="A15" s="5">
        <v>2053712</v>
      </c>
      <c r="B15" s="5" t="s">
        <v>848</v>
      </c>
      <c r="C15" s="64" t="s">
        <v>858</v>
      </c>
      <c r="D15" s="83">
        <v>0.1</v>
      </c>
      <c r="E15" s="83" t="s">
        <v>203</v>
      </c>
      <c r="F15" s="5" t="s">
        <v>191</v>
      </c>
      <c r="G15" s="5" t="s">
        <v>175</v>
      </c>
      <c r="H15" s="76" t="s">
        <v>859</v>
      </c>
    </row>
    <row r="16" spans="1:8" x14ac:dyDescent="0.3">
      <c r="A16" s="5">
        <v>2053712</v>
      </c>
      <c r="B16" s="5" t="s">
        <v>848</v>
      </c>
      <c r="C16" s="64" t="s">
        <v>365</v>
      </c>
      <c r="D16" s="83">
        <v>0.1</v>
      </c>
      <c r="E16" s="83" t="s">
        <v>187</v>
      </c>
      <c r="F16" s="5" t="s">
        <v>191</v>
      </c>
      <c r="G16" s="5" t="s">
        <v>175</v>
      </c>
      <c r="H16" s="76" t="s">
        <v>366</v>
      </c>
    </row>
    <row r="17" spans="1:8" x14ac:dyDescent="0.3">
      <c r="A17" s="5">
        <v>2053712</v>
      </c>
      <c r="B17" s="5" t="s">
        <v>848</v>
      </c>
      <c r="C17" s="64" t="s">
        <v>186</v>
      </c>
      <c r="D17" s="83">
        <v>0.1</v>
      </c>
      <c r="E17" s="83" t="s">
        <v>187</v>
      </c>
      <c r="F17" s="5" t="s">
        <v>191</v>
      </c>
      <c r="G17" s="5" t="s">
        <v>175</v>
      </c>
      <c r="H17" s="76" t="s">
        <v>188</v>
      </c>
    </row>
    <row r="18" spans="1:8" x14ac:dyDescent="0.3">
      <c r="A18" s="5">
        <v>2053712</v>
      </c>
      <c r="B18" s="5" t="s">
        <v>848</v>
      </c>
      <c r="C18" s="64" t="s">
        <v>860</v>
      </c>
      <c r="D18" s="83">
        <v>0.1</v>
      </c>
      <c r="E18" s="83" t="s">
        <v>187</v>
      </c>
      <c r="F18" s="5" t="s">
        <v>191</v>
      </c>
      <c r="G18" s="5" t="s">
        <v>175</v>
      </c>
      <c r="H18" s="76" t="s">
        <v>861</v>
      </c>
    </row>
    <row r="19" spans="1:8" x14ac:dyDescent="0.3">
      <c r="A19" s="5">
        <v>2053712</v>
      </c>
      <c r="B19" s="5" t="s">
        <v>848</v>
      </c>
      <c r="C19" s="64" t="s">
        <v>862</v>
      </c>
      <c r="D19" s="83">
        <v>0.1</v>
      </c>
      <c r="E19" s="83" t="s">
        <v>187</v>
      </c>
      <c r="F19" s="5" t="s">
        <v>191</v>
      </c>
      <c r="G19" s="5" t="s">
        <v>856</v>
      </c>
      <c r="H19" s="76" t="s">
        <v>863</v>
      </c>
    </row>
    <row r="20" spans="1:8" x14ac:dyDescent="0.3">
      <c r="A20" s="5">
        <v>2053712</v>
      </c>
      <c r="B20" s="5" t="s">
        <v>848</v>
      </c>
      <c r="C20" s="64" t="s">
        <v>864</v>
      </c>
      <c r="D20" s="83">
        <v>0.05</v>
      </c>
      <c r="E20" s="83" t="s">
        <v>174</v>
      </c>
      <c r="F20" s="5" t="s">
        <v>191</v>
      </c>
      <c r="G20" s="5" t="s">
        <v>865</v>
      </c>
    </row>
    <row r="21" spans="1:8" x14ac:dyDescent="0.3">
      <c r="A21" s="5">
        <v>2054164</v>
      </c>
      <c r="B21" s="5" t="s">
        <v>154</v>
      </c>
      <c r="C21" s="64" t="s">
        <v>225</v>
      </c>
      <c r="E21" s="83" t="s">
        <v>203</v>
      </c>
      <c r="F21" s="5" t="s">
        <v>191</v>
      </c>
      <c r="G21" s="5" t="s">
        <v>226</v>
      </c>
      <c r="H21" s="76" t="s">
        <v>227</v>
      </c>
    </row>
    <row r="22" spans="1:8" x14ac:dyDescent="0.3">
      <c r="A22" s="5">
        <v>2054164</v>
      </c>
      <c r="B22" s="5" t="s">
        <v>848</v>
      </c>
      <c r="C22" s="64" t="s">
        <v>225</v>
      </c>
      <c r="D22" s="83">
        <v>0.4</v>
      </c>
      <c r="E22" s="83" t="s">
        <v>203</v>
      </c>
      <c r="F22" s="5" t="s">
        <v>191</v>
      </c>
      <c r="G22" s="5" t="s">
        <v>226</v>
      </c>
      <c r="H22" s="76" t="s">
        <v>227</v>
      </c>
    </row>
    <row r="23" spans="1:8" x14ac:dyDescent="0.3">
      <c r="A23" s="5">
        <v>2054164</v>
      </c>
      <c r="B23" s="5" t="s">
        <v>848</v>
      </c>
      <c r="C23" s="64" t="s">
        <v>866</v>
      </c>
      <c r="D23" s="83">
        <v>0.3</v>
      </c>
      <c r="E23" s="83" t="s">
        <v>850</v>
      </c>
      <c r="F23" s="5" t="s">
        <v>867</v>
      </c>
      <c r="G23" s="5" t="s">
        <v>226</v>
      </c>
    </row>
    <row r="24" spans="1:8" x14ac:dyDescent="0.3">
      <c r="A24" s="5">
        <v>2054164</v>
      </c>
      <c r="B24" s="5" t="s">
        <v>848</v>
      </c>
      <c r="C24" s="64" t="s">
        <v>868</v>
      </c>
      <c r="D24" s="83">
        <v>0.3</v>
      </c>
      <c r="E24" s="83" t="s">
        <v>850</v>
      </c>
      <c r="F24" s="5" t="s">
        <v>869</v>
      </c>
      <c r="G24" s="5" t="s">
        <v>175</v>
      </c>
      <c r="H24" s="76" t="s">
        <v>870</v>
      </c>
    </row>
    <row r="25" spans="1:8" x14ac:dyDescent="0.3">
      <c r="A25" s="5">
        <v>2054260</v>
      </c>
      <c r="B25" s="5" t="s">
        <v>154</v>
      </c>
      <c r="C25" s="64" t="s">
        <v>237</v>
      </c>
      <c r="E25" s="83" t="s">
        <v>187</v>
      </c>
      <c r="F25" s="5" t="s">
        <v>191</v>
      </c>
      <c r="G25" s="5" t="s">
        <v>175</v>
      </c>
      <c r="H25" s="76" t="s">
        <v>238</v>
      </c>
    </row>
    <row r="26" spans="1:8" x14ac:dyDescent="0.3">
      <c r="A26" s="5">
        <v>2054260</v>
      </c>
      <c r="B26" s="5" t="s">
        <v>848</v>
      </c>
      <c r="C26" s="64" t="s">
        <v>237</v>
      </c>
      <c r="D26" s="83">
        <v>0.75</v>
      </c>
      <c r="E26" s="83" t="s">
        <v>187</v>
      </c>
      <c r="F26" s="5" t="s">
        <v>191</v>
      </c>
      <c r="G26" s="5" t="s">
        <v>175</v>
      </c>
      <c r="H26" s="76" t="s">
        <v>238</v>
      </c>
    </row>
    <row r="27" spans="1:8" x14ac:dyDescent="0.3">
      <c r="A27" s="5">
        <v>2054260</v>
      </c>
      <c r="B27" s="5" t="s">
        <v>848</v>
      </c>
      <c r="C27" s="64" t="s">
        <v>225</v>
      </c>
      <c r="D27" s="83">
        <v>0.05</v>
      </c>
      <c r="E27" s="83" t="s">
        <v>203</v>
      </c>
      <c r="F27" s="5" t="s">
        <v>191</v>
      </c>
      <c r="G27" s="5" t="s">
        <v>226</v>
      </c>
      <c r="H27" s="76" t="s">
        <v>227</v>
      </c>
    </row>
    <row r="28" spans="1:8" x14ac:dyDescent="0.3">
      <c r="A28" s="5">
        <v>2054260</v>
      </c>
      <c r="B28" s="5" t="s">
        <v>848</v>
      </c>
      <c r="C28" s="64" t="s">
        <v>871</v>
      </c>
      <c r="D28" s="83">
        <v>0.05</v>
      </c>
      <c r="E28" s="83" t="s">
        <v>187</v>
      </c>
      <c r="F28" s="5" t="s">
        <v>191</v>
      </c>
      <c r="G28" s="5" t="s">
        <v>226</v>
      </c>
      <c r="H28" s="76" t="s">
        <v>872</v>
      </c>
    </row>
    <row r="29" spans="1:8" x14ac:dyDescent="0.3">
      <c r="A29" s="5">
        <v>2054260</v>
      </c>
      <c r="B29" s="5" t="s">
        <v>848</v>
      </c>
      <c r="C29" s="64" t="s">
        <v>873</v>
      </c>
      <c r="D29" s="83">
        <v>0.05</v>
      </c>
      <c r="E29" s="83" t="s">
        <v>187</v>
      </c>
      <c r="F29" s="5" t="s">
        <v>191</v>
      </c>
      <c r="G29" s="5" t="s">
        <v>175</v>
      </c>
      <c r="H29" s="76" t="s">
        <v>874</v>
      </c>
    </row>
    <row r="30" spans="1:8" x14ac:dyDescent="0.3">
      <c r="A30" s="5">
        <v>2054260</v>
      </c>
      <c r="B30" s="5" t="s">
        <v>848</v>
      </c>
      <c r="C30" s="64" t="s">
        <v>247</v>
      </c>
      <c r="D30" s="83">
        <v>0.05</v>
      </c>
      <c r="E30" s="83" t="s">
        <v>248</v>
      </c>
      <c r="F30" s="5" t="s">
        <v>191</v>
      </c>
      <c r="G30" s="5" t="s">
        <v>175</v>
      </c>
      <c r="H30" s="76" t="s">
        <v>249</v>
      </c>
    </row>
    <row r="31" spans="1:8" x14ac:dyDescent="0.3">
      <c r="A31" s="5">
        <v>2054260</v>
      </c>
      <c r="B31" s="5" t="s">
        <v>848</v>
      </c>
      <c r="C31" s="64" t="s">
        <v>365</v>
      </c>
      <c r="D31" s="83">
        <v>0.05</v>
      </c>
      <c r="E31" s="83" t="s">
        <v>187</v>
      </c>
      <c r="F31" s="5" t="s">
        <v>191</v>
      </c>
      <c r="G31" s="5" t="s">
        <v>175</v>
      </c>
      <c r="H31" s="76" t="s">
        <v>366</v>
      </c>
    </row>
    <row r="32" spans="1:8" x14ac:dyDescent="0.3">
      <c r="A32" s="5">
        <v>2054344</v>
      </c>
      <c r="B32" s="5" t="s">
        <v>154</v>
      </c>
      <c r="C32" s="64" t="s">
        <v>247</v>
      </c>
      <c r="E32" s="83" t="s">
        <v>248</v>
      </c>
      <c r="F32" s="5" t="s">
        <v>191</v>
      </c>
      <c r="G32" s="5" t="s">
        <v>175</v>
      </c>
      <c r="H32" s="76" t="s">
        <v>249</v>
      </c>
    </row>
    <row r="33" spans="1:8" x14ac:dyDescent="0.3">
      <c r="A33" s="5">
        <v>2054344</v>
      </c>
      <c r="B33" s="5" t="s">
        <v>848</v>
      </c>
      <c r="C33" s="64" t="s">
        <v>247</v>
      </c>
      <c r="D33" s="83">
        <v>0.35</v>
      </c>
      <c r="E33" s="83" t="s">
        <v>248</v>
      </c>
      <c r="F33" s="5" t="s">
        <v>191</v>
      </c>
      <c r="G33" s="5" t="s">
        <v>175</v>
      </c>
      <c r="H33" s="76" t="s">
        <v>249</v>
      </c>
    </row>
    <row r="34" spans="1:8" x14ac:dyDescent="0.3">
      <c r="A34" s="5">
        <v>2054344</v>
      </c>
      <c r="B34" s="5" t="s">
        <v>848</v>
      </c>
      <c r="C34" s="64" t="s">
        <v>875</v>
      </c>
      <c r="D34" s="83">
        <v>0.3</v>
      </c>
      <c r="E34" s="83" t="s">
        <v>187</v>
      </c>
      <c r="F34" s="5" t="s">
        <v>191</v>
      </c>
      <c r="G34" s="5" t="s">
        <v>226</v>
      </c>
      <c r="H34" s="76" t="s">
        <v>876</v>
      </c>
    </row>
    <row r="35" spans="1:8" x14ac:dyDescent="0.3">
      <c r="A35" s="5">
        <v>2054344</v>
      </c>
      <c r="B35" s="5" t="s">
        <v>848</v>
      </c>
      <c r="C35" s="64" t="s">
        <v>877</v>
      </c>
      <c r="D35" s="83">
        <v>0.1</v>
      </c>
      <c r="E35" s="83" t="s">
        <v>850</v>
      </c>
      <c r="F35" s="5" t="s">
        <v>878</v>
      </c>
      <c r="G35" s="5" t="s">
        <v>175</v>
      </c>
      <c r="H35" s="76" t="s">
        <v>879</v>
      </c>
    </row>
    <row r="36" spans="1:8" x14ac:dyDescent="0.3">
      <c r="A36" s="5">
        <v>2054344</v>
      </c>
      <c r="B36" s="5" t="s">
        <v>848</v>
      </c>
      <c r="C36" s="64" t="s">
        <v>880</v>
      </c>
      <c r="D36" s="83">
        <v>0.1</v>
      </c>
      <c r="E36" s="83" t="s">
        <v>850</v>
      </c>
      <c r="F36" s="5" t="s">
        <v>881</v>
      </c>
      <c r="G36" s="5" t="s">
        <v>865</v>
      </c>
      <c r="H36" s="76" t="s">
        <v>882</v>
      </c>
    </row>
    <row r="37" spans="1:8" x14ac:dyDescent="0.3">
      <c r="A37" s="5">
        <v>2054344</v>
      </c>
      <c r="B37" s="5" t="s">
        <v>848</v>
      </c>
      <c r="C37" s="64" t="s">
        <v>883</v>
      </c>
      <c r="D37" s="83">
        <v>0.1</v>
      </c>
      <c r="E37" s="83" t="s">
        <v>850</v>
      </c>
      <c r="F37" s="5" t="s">
        <v>884</v>
      </c>
      <c r="G37" s="5" t="s">
        <v>885</v>
      </c>
    </row>
    <row r="38" spans="1:8" x14ac:dyDescent="0.3">
      <c r="A38" s="5">
        <v>2054344</v>
      </c>
      <c r="B38" s="5" t="s">
        <v>848</v>
      </c>
      <c r="C38" s="64" t="s">
        <v>186</v>
      </c>
      <c r="D38" s="83">
        <v>0.05</v>
      </c>
      <c r="E38" s="83" t="s">
        <v>187</v>
      </c>
      <c r="F38" s="5" t="s">
        <v>191</v>
      </c>
      <c r="G38" s="5" t="s">
        <v>175</v>
      </c>
      <c r="H38" s="76" t="s">
        <v>188</v>
      </c>
    </row>
    <row r="39" spans="1:8" x14ac:dyDescent="0.3">
      <c r="A39" s="5">
        <v>2054906</v>
      </c>
      <c r="B39" s="5" t="s">
        <v>154</v>
      </c>
      <c r="C39" s="64" t="s">
        <v>186</v>
      </c>
      <c r="E39" s="83" t="s">
        <v>187</v>
      </c>
      <c r="F39" s="5" t="s">
        <v>191</v>
      </c>
      <c r="G39" s="5" t="s">
        <v>175</v>
      </c>
      <c r="H39" s="76" t="s">
        <v>188</v>
      </c>
    </row>
    <row r="40" spans="1:8" x14ac:dyDescent="0.3">
      <c r="A40" s="5">
        <v>2054906</v>
      </c>
      <c r="B40" s="5" t="s">
        <v>848</v>
      </c>
      <c r="C40" s="64" t="s">
        <v>186</v>
      </c>
      <c r="D40" s="83">
        <v>0.3</v>
      </c>
      <c r="E40" s="83" t="s">
        <v>187</v>
      </c>
      <c r="F40" s="5" t="s">
        <v>191</v>
      </c>
      <c r="G40" s="5" t="s">
        <v>175</v>
      </c>
      <c r="H40" s="76" t="s">
        <v>188</v>
      </c>
    </row>
    <row r="41" spans="1:8" x14ac:dyDescent="0.3">
      <c r="A41" s="5">
        <v>2054906</v>
      </c>
      <c r="B41" s="5" t="s">
        <v>848</v>
      </c>
      <c r="C41" s="64" t="s">
        <v>886</v>
      </c>
      <c r="D41" s="83">
        <v>0.2</v>
      </c>
      <c r="E41" s="83" t="s">
        <v>850</v>
      </c>
      <c r="F41" s="5" t="s">
        <v>887</v>
      </c>
      <c r="G41" s="5" t="s">
        <v>175</v>
      </c>
      <c r="H41" s="76" t="s">
        <v>888</v>
      </c>
    </row>
    <row r="42" spans="1:8" x14ac:dyDescent="0.3">
      <c r="A42" s="5">
        <v>2054906</v>
      </c>
      <c r="B42" s="5" t="s">
        <v>848</v>
      </c>
      <c r="C42" s="64" t="s">
        <v>889</v>
      </c>
      <c r="D42" s="83">
        <v>0.2</v>
      </c>
      <c r="E42" s="83" t="s">
        <v>850</v>
      </c>
      <c r="F42" s="5" t="s">
        <v>890</v>
      </c>
      <c r="G42" s="5" t="s">
        <v>856</v>
      </c>
    </row>
    <row r="43" spans="1:8" x14ac:dyDescent="0.3">
      <c r="A43" s="5">
        <v>2054906</v>
      </c>
      <c r="B43" s="5" t="s">
        <v>848</v>
      </c>
      <c r="C43" s="64" t="s">
        <v>891</v>
      </c>
      <c r="D43" s="83">
        <v>0.2</v>
      </c>
      <c r="E43" s="83" t="s">
        <v>850</v>
      </c>
      <c r="F43" s="5" t="s">
        <v>890</v>
      </c>
      <c r="G43" s="5" t="s">
        <v>175</v>
      </c>
    </row>
    <row r="44" spans="1:8" x14ac:dyDescent="0.3">
      <c r="A44" s="5">
        <v>2054906</v>
      </c>
      <c r="B44" s="5" t="s">
        <v>848</v>
      </c>
      <c r="C44" s="64" t="s">
        <v>892</v>
      </c>
      <c r="D44" s="83">
        <v>0.1</v>
      </c>
      <c r="E44" s="83" t="s">
        <v>850</v>
      </c>
      <c r="F44" s="5" t="s">
        <v>893</v>
      </c>
      <c r="G44" s="5" t="s">
        <v>175</v>
      </c>
      <c r="H44" s="76" t="s">
        <v>894</v>
      </c>
    </row>
    <row r="45" spans="1:8" x14ac:dyDescent="0.3">
      <c r="A45" s="5">
        <v>2054969</v>
      </c>
      <c r="B45" s="5" t="s">
        <v>154</v>
      </c>
      <c r="C45" s="64" t="s">
        <v>269</v>
      </c>
      <c r="E45" s="83" t="s">
        <v>270</v>
      </c>
      <c r="F45" s="5" t="s">
        <v>191</v>
      </c>
      <c r="G45" s="5" t="s">
        <v>175</v>
      </c>
      <c r="H45" s="76" t="s">
        <v>271</v>
      </c>
    </row>
    <row r="46" spans="1:8" x14ac:dyDescent="0.3">
      <c r="A46" s="5">
        <v>2054969</v>
      </c>
      <c r="B46" s="5" t="s">
        <v>848</v>
      </c>
      <c r="C46" s="64" t="s">
        <v>269</v>
      </c>
      <c r="D46" s="83">
        <v>0.9</v>
      </c>
      <c r="E46" s="83" t="s">
        <v>270</v>
      </c>
      <c r="F46" s="5" t="s">
        <v>191</v>
      </c>
      <c r="G46" s="5" t="s">
        <v>175</v>
      </c>
      <c r="H46" s="76" t="s">
        <v>271</v>
      </c>
    </row>
    <row r="47" spans="1:8" x14ac:dyDescent="0.3">
      <c r="A47" s="5">
        <v>2054969</v>
      </c>
      <c r="B47" s="5" t="s">
        <v>848</v>
      </c>
      <c r="C47" s="64" t="s">
        <v>895</v>
      </c>
      <c r="D47" s="83">
        <v>0.1</v>
      </c>
      <c r="E47" s="83" t="s">
        <v>203</v>
      </c>
      <c r="F47" s="5" t="s">
        <v>191</v>
      </c>
      <c r="G47" s="5" t="s">
        <v>175</v>
      </c>
      <c r="H47" s="76" t="s">
        <v>896</v>
      </c>
    </row>
    <row r="48" spans="1:8" x14ac:dyDescent="0.3">
      <c r="A48" s="5">
        <v>2053616</v>
      </c>
      <c r="B48" s="5" t="s">
        <v>154</v>
      </c>
      <c r="C48" s="64" t="s">
        <v>202</v>
      </c>
      <c r="E48" s="83" t="s">
        <v>203</v>
      </c>
      <c r="F48" s="5" t="s">
        <v>191</v>
      </c>
      <c r="G48" s="5" t="s">
        <v>175</v>
      </c>
      <c r="H48" s="76" t="s">
        <v>204</v>
      </c>
    </row>
    <row r="49" spans="1:8" x14ac:dyDescent="0.3">
      <c r="A49" s="5">
        <v>2053616</v>
      </c>
      <c r="B49" s="5" t="s">
        <v>848</v>
      </c>
      <c r="C49" s="64" t="s">
        <v>202</v>
      </c>
      <c r="D49" s="83">
        <v>0.85</v>
      </c>
      <c r="E49" s="83" t="s">
        <v>203</v>
      </c>
      <c r="F49" s="5" t="s">
        <v>191</v>
      </c>
      <c r="G49" s="5" t="s">
        <v>175</v>
      </c>
      <c r="H49" s="76" t="s">
        <v>204</v>
      </c>
    </row>
    <row r="50" spans="1:8" x14ac:dyDescent="0.3">
      <c r="A50" s="5">
        <v>2053616</v>
      </c>
      <c r="B50" s="5" t="s">
        <v>848</v>
      </c>
      <c r="C50" s="64" t="s">
        <v>897</v>
      </c>
      <c r="D50" s="83">
        <v>0.15</v>
      </c>
      <c r="E50" s="83" t="s">
        <v>248</v>
      </c>
      <c r="F50" s="5" t="s">
        <v>191</v>
      </c>
      <c r="G50" s="5" t="s">
        <v>175</v>
      </c>
      <c r="H50" s="76" t="s">
        <v>898</v>
      </c>
    </row>
    <row r="51" spans="1:8" x14ac:dyDescent="0.3">
      <c r="A51" s="5">
        <v>2053683</v>
      </c>
      <c r="B51" s="5" t="s">
        <v>154</v>
      </c>
      <c r="C51" s="64" t="s">
        <v>290</v>
      </c>
      <c r="E51" s="83" t="s">
        <v>203</v>
      </c>
      <c r="F51" s="5" t="s">
        <v>191</v>
      </c>
      <c r="G51" s="5" t="s">
        <v>175</v>
      </c>
      <c r="H51" s="76" t="s">
        <v>291</v>
      </c>
    </row>
    <row r="52" spans="1:8" x14ac:dyDescent="0.3">
      <c r="A52" s="5">
        <v>2053683</v>
      </c>
      <c r="B52" s="5" t="s">
        <v>848</v>
      </c>
      <c r="C52" s="64" t="s">
        <v>895</v>
      </c>
      <c r="D52" s="83">
        <v>0.3</v>
      </c>
      <c r="E52" s="83" t="s">
        <v>203</v>
      </c>
      <c r="F52" s="5" t="s">
        <v>191</v>
      </c>
      <c r="G52" s="5" t="s">
        <v>175</v>
      </c>
      <c r="H52" s="76" t="s">
        <v>896</v>
      </c>
    </row>
    <row r="53" spans="1:8" x14ac:dyDescent="0.3">
      <c r="A53" s="5">
        <v>2053683</v>
      </c>
      <c r="B53" s="5" t="s">
        <v>848</v>
      </c>
      <c r="C53" s="64" t="s">
        <v>899</v>
      </c>
      <c r="D53" s="83">
        <v>0.3</v>
      </c>
      <c r="E53" s="83" t="s">
        <v>203</v>
      </c>
      <c r="F53" s="5" t="s">
        <v>191</v>
      </c>
      <c r="G53" s="5" t="s">
        <v>226</v>
      </c>
      <c r="H53" s="76" t="s">
        <v>900</v>
      </c>
    </row>
    <row r="54" spans="1:8" x14ac:dyDescent="0.3">
      <c r="A54" s="5">
        <v>2053683</v>
      </c>
      <c r="B54" s="5" t="s">
        <v>848</v>
      </c>
      <c r="C54" s="64" t="s">
        <v>247</v>
      </c>
      <c r="D54" s="83">
        <v>0.2</v>
      </c>
      <c r="E54" s="83" t="s">
        <v>248</v>
      </c>
      <c r="F54" s="5" t="s">
        <v>191</v>
      </c>
      <c r="G54" s="5" t="s">
        <v>175</v>
      </c>
      <c r="H54" s="76" t="s">
        <v>249</v>
      </c>
    </row>
    <row r="55" spans="1:8" x14ac:dyDescent="0.3">
      <c r="A55" s="5">
        <v>2053683</v>
      </c>
      <c r="B55" s="5" t="s">
        <v>848</v>
      </c>
      <c r="C55" s="64" t="s">
        <v>901</v>
      </c>
      <c r="D55" s="83">
        <v>0.1</v>
      </c>
      <c r="E55" s="83" t="s">
        <v>203</v>
      </c>
      <c r="F55" s="5" t="s">
        <v>191</v>
      </c>
      <c r="G55" s="5" t="s">
        <v>856</v>
      </c>
      <c r="H55" s="76" t="s">
        <v>902</v>
      </c>
    </row>
    <row r="56" spans="1:8" x14ac:dyDescent="0.3">
      <c r="A56" s="5">
        <v>2053683</v>
      </c>
      <c r="B56" s="5" t="s">
        <v>848</v>
      </c>
      <c r="C56" s="64" t="s">
        <v>903</v>
      </c>
      <c r="D56" s="83">
        <v>0.1</v>
      </c>
      <c r="E56" s="83" t="s">
        <v>248</v>
      </c>
      <c r="F56" s="5" t="s">
        <v>191</v>
      </c>
      <c r="G56" s="5" t="s">
        <v>226</v>
      </c>
      <c r="H56" s="76" t="s">
        <v>904</v>
      </c>
    </row>
    <row r="57" spans="1:8" x14ac:dyDescent="0.3">
      <c r="A57" s="5">
        <v>2053738</v>
      </c>
      <c r="B57" s="5" t="s">
        <v>154</v>
      </c>
      <c r="C57" s="64" t="s">
        <v>300</v>
      </c>
      <c r="E57" s="83" t="s">
        <v>248</v>
      </c>
      <c r="F57" s="5" t="s">
        <v>191</v>
      </c>
      <c r="G57" s="5" t="s">
        <v>175</v>
      </c>
      <c r="H57" s="76" t="s">
        <v>301</v>
      </c>
    </row>
    <row r="58" spans="1:8" x14ac:dyDescent="0.3">
      <c r="A58" s="5">
        <v>2053738</v>
      </c>
      <c r="B58" s="5" t="s">
        <v>848</v>
      </c>
      <c r="C58" s="64" t="s">
        <v>300</v>
      </c>
      <c r="D58" s="83">
        <v>0.5</v>
      </c>
      <c r="E58" s="83" t="s">
        <v>248</v>
      </c>
      <c r="F58" s="5" t="s">
        <v>191</v>
      </c>
      <c r="G58" s="5" t="s">
        <v>175</v>
      </c>
      <c r="H58" s="76" t="s">
        <v>301</v>
      </c>
    </row>
    <row r="59" spans="1:8" x14ac:dyDescent="0.3">
      <c r="A59" s="5">
        <v>2053738</v>
      </c>
      <c r="B59" s="5" t="s">
        <v>848</v>
      </c>
      <c r="C59" s="64" t="s">
        <v>905</v>
      </c>
      <c r="D59" s="83">
        <v>0.3</v>
      </c>
      <c r="E59" s="83" t="s">
        <v>248</v>
      </c>
      <c r="F59" s="5" t="s">
        <v>191</v>
      </c>
      <c r="G59" s="5" t="s">
        <v>885</v>
      </c>
      <c r="H59" s="76" t="s">
        <v>906</v>
      </c>
    </row>
    <row r="60" spans="1:8" x14ac:dyDescent="0.3">
      <c r="A60" s="5">
        <v>2053738</v>
      </c>
      <c r="B60" s="5" t="s">
        <v>848</v>
      </c>
      <c r="C60" s="64" t="s">
        <v>247</v>
      </c>
      <c r="D60" s="83">
        <v>0.1</v>
      </c>
      <c r="E60" s="83" t="s">
        <v>248</v>
      </c>
      <c r="F60" s="5" t="s">
        <v>191</v>
      </c>
      <c r="G60" s="5" t="s">
        <v>175</v>
      </c>
      <c r="H60" s="76" t="s">
        <v>249</v>
      </c>
    </row>
    <row r="61" spans="1:8" x14ac:dyDescent="0.3">
      <c r="A61" s="5">
        <v>2053738</v>
      </c>
      <c r="B61" s="5" t="s">
        <v>848</v>
      </c>
      <c r="C61" s="64" t="s">
        <v>907</v>
      </c>
      <c r="D61" s="83">
        <v>0.1</v>
      </c>
      <c r="E61" s="83" t="s">
        <v>248</v>
      </c>
      <c r="F61" s="5" t="s">
        <v>191</v>
      </c>
      <c r="G61" s="5" t="s">
        <v>226</v>
      </c>
      <c r="H61" s="76" t="s">
        <v>908</v>
      </c>
    </row>
    <row r="62" spans="1:8" x14ac:dyDescent="0.3">
      <c r="A62" s="5">
        <v>2053787</v>
      </c>
      <c r="B62" s="5" t="s">
        <v>154</v>
      </c>
      <c r="C62" s="64" t="s">
        <v>310</v>
      </c>
      <c r="E62" s="83" t="s">
        <v>174</v>
      </c>
      <c r="F62" s="5" t="s">
        <v>191</v>
      </c>
      <c r="G62" s="5" t="s">
        <v>175</v>
      </c>
      <c r="H62" s="76" t="s">
        <v>311</v>
      </c>
    </row>
    <row r="63" spans="1:8" x14ac:dyDescent="0.3">
      <c r="A63" s="5">
        <v>2053787</v>
      </c>
      <c r="B63" s="5" t="s">
        <v>848</v>
      </c>
      <c r="C63" s="64" t="s">
        <v>310</v>
      </c>
      <c r="D63" s="83">
        <v>0.25</v>
      </c>
      <c r="E63" s="83" t="s">
        <v>174</v>
      </c>
      <c r="F63" s="5" t="s">
        <v>191</v>
      </c>
      <c r="G63" s="5" t="s">
        <v>175</v>
      </c>
      <c r="H63" s="76" t="s">
        <v>311</v>
      </c>
    </row>
    <row r="64" spans="1:8" x14ac:dyDescent="0.3">
      <c r="A64" s="5">
        <v>2053787</v>
      </c>
      <c r="B64" s="5" t="s">
        <v>848</v>
      </c>
      <c r="C64" s="64" t="s">
        <v>909</v>
      </c>
      <c r="D64" s="83">
        <v>0.1</v>
      </c>
      <c r="E64" s="83" t="s">
        <v>174</v>
      </c>
      <c r="F64" s="5" t="s">
        <v>191</v>
      </c>
      <c r="G64" s="5" t="s">
        <v>856</v>
      </c>
      <c r="H64" s="76" t="s">
        <v>910</v>
      </c>
    </row>
    <row r="65" spans="1:8" x14ac:dyDescent="0.3">
      <c r="A65" s="5">
        <v>2053787</v>
      </c>
      <c r="B65" s="5" t="s">
        <v>848</v>
      </c>
      <c r="C65" s="64" t="s">
        <v>911</v>
      </c>
      <c r="D65" s="83">
        <v>0.1</v>
      </c>
      <c r="E65" s="83" t="s">
        <v>174</v>
      </c>
      <c r="F65" s="5" t="s">
        <v>191</v>
      </c>
      <c r="G65" s="5" t="s">
        <v>856</v>
      </c>
    </row>
    <row r="66" spans="1:8" x14ac:dyDescent="0.3">
      <c r="A66" s="5">
        <v>2053787</v>
      </c>
      <c r="B66" s="5" t="s">
        <v>848</v>
      </c>
      <c r="C66" s="64" t="s">
        <v>912</v>
      </c>
      <c r="D66" s="83">
        <v>0.1</v>
      </c>
      <c r="E66" s="83" t="s">
        <v>174</v>
      </c>
      <c r="F66" s="5" t="s">
        <v>191</v>
      </c>
      <c r="G66" s="5" t="s">
        <v>856</v>
      </c>
    </row>
    <row r="67" spans="1:8" x14ac:dyDescent="0.3">
      <c r="A67" s="5">
        <v>2053787</v>
      </c>
      <c r="B67" s="5" t="s">
        <v>848</v>
      </c>
      <c r="C67" s="64" t="s">
        <v>913</v>
      </c>
      <c r="D67" s="83">
        <v>0.1</v>
      </c>
      <c r="E67" s="83" t="s">
        <v>174</v>
      </c>
      <c r="F67" s="5" t="s">
        <v>191</v>
      </c>
      <c r="G67" s="5" t="s">
        <v>856</v>
      </c>
      <c r="H67" s="76" t="s">
        <v>914</v>
      </c>
    </row>
    <row r="68" spans="1:8" x14ac:dyDescent="0.3">
      <c r="A68" s="5">
        <v>2053787</v>
      </c>
      <c r="B68" s="5" t="s">
        <v>848</v>
      </c>
      <c r="C68" s="64" t="s">
        <v>915</v>
      </c>
      <c r="D68" s="83">
        <v>0.1</v>
      </c>
      <c r="E68" s="83" t="s">
        <v>174</v>
      </c>
      <c r="F68" s="5" t="s">
        <v>191</v>
      </c>
      <c r="G68" s="5" t="s">
        <v>856</v>
      </c>
    </row>
    <row r="69" spans="1:8" x14ac:dyDescent="0.3">
      <c r="A69" s="5">
        <v>2053787</v>
      </c>
      <c r="B69" s="5" t="s">
        <v>848</v>
      </c>
      <c r="C69" s="64" t="s">
        <v>916</v>
      </c>
      <c r="D69" s="83">
        <v>0.1</v>
      </c>
      <c r="E69" s="83" t="s">
        <v>174</v>
      </c>
      <c r="F69" s="5" t="s">
        <v>191</v>
      </c>
      <c r="G69" s="5" t="s">
        <v>856</v>
      </c>
      <c r="H69" s="76" t="s">
        <v>917</v>
      </c>
    </row>
    <row r="70" spans="1:8" x14ac:dyDescent="0.3">
      <c r="A70" s="5">
        <v>2053787</v>
      </c>
      <c r="B70" s="5" t="s">
        <v>848</v>
      </c>
      <c r="C70" s="64" t="s">
        <v>918</v>
      </c>
      <c r="D70" s="83">
        <v>0.05</v>
      </c>
      <c r="E70" s="83" t="s">
        <v>174</v>
      </c>
      <c r="F70" s="5" t="s">
        <v>191</v>
      </c>
      <c r="G70" s="5" t="s">
        <v>175</v>
      </c>
      <c r="H70" s="76" t="s">
        <v>919</v>
      </c>
    </row>
    <row r="71" spans="1:8" x14ac:dyDescent="0.3">
      <c r="A71" s="5">
        <v>2053787</v>
      </c>
      <c r="B71" s="5" t="s">
        <v>848</v>
      </c>
      <c r="C71" s="64" t="s">
        <v>920</v>
      </c>
      <c r="D71" s="83">
        <v>0.05</v>
      </c>
      <c r="E71" s="83" t="s">
        <v>850</v>
      </c>
      <c r="F71" s="5" t="s">
        <v>893</v>
      </c>
      <c r="G71" s="5" t="s">
        <v>856</v>
      </c>
      <c r="H71" s="76" t="s">
        <v>921</v>
      </c>
    </row>
    <row r="72" spans="1:8" x14ac:dyDescent="0.3">
      <c r="A72" s="5">
        <v>2053787</v>
      </c>
      <c r="B72" s="5" t="s">
        <v>848</v>
      </c>
      <c r="C72" s="64" t="s">
        <v>922</v>
      </c>
      <c r="D72" s="83">
        <v>0.05</v>
      </c>
      <c r="E72" s="83" t="s">
        <v>850</v>
      </c>
      <c r="F72" s="5" t="s">
        <v>923</v>
      </c>
      <c r="G72" s="5" t="s">
        <v>856</v>
      </c>
      <c r="H72" s="76" t="s">
        <v>924</v>
      </c>
    </row>
    <row r="73" spans="1:8" x14ac:dyDescent="0.3">
      <c r="A73" s="5">
        <v>2053790</v>
      </c>
      <c r="B73" s="5" t="s">
        <v>154</v>
      </c>
      <c r="C73" s="64" t="s">
        <v>202</v>
      </c>
      <c r="E73" s="83" t="s">
        <v>203</v>
      </c>
      <c r="F73" s="5" t="s">
        <v>191</v>
      </c>
      <c r="G73" s="5" t="s">
        <v>175</v>
      </c>
      <c r="H73" s="76" t="s">
        <v>204</v>
      </c>
    </row>
    <row r="74" spans="1:8" x14ac:dyDescent="0.3">
      <c r="A74" s="5">
        <v>2053790</v>
      </c>
      <c r="B74" s="5" t="s">
        <v>848</v>
      </c>
      <c r="C74" s="64" t="s">
        <v>202</v>
      </c>
      <c r="D74" s="83">
        <v>0.6</v>
      </c>
      <c r="E74" s="83" t="s">
        <v>203</v>
      </c>
      <c r="F74" s="5" t="s">
        <v>191</v>
      </c>
      <c r="G74" s="5" t="s">
        <v>175</v>
      </c>
      <c r="H74" s="76" t="s">
        <v>204</v>
      </c>
    </row>
    <row r="75" spans="1:8" x14ac:dyDescent="0.3">
      <c r="A75" s="5">
        <v>2053790</v>
      </c>
      <c r="B75" s="5" t="s">
        <v>848</v>
      </c>
      <c r="C75" s="64" t="s">
        <v>895</v>
      </c>
      <c r="D75" s="83">
        <v>0.2</v>
      </c>
      <c r="E75" s="83" t="s">
        <v>203</v>
      </c>
      <c r="F75" s="5" t="s">
        <v>191</v>
      </c>
      <c r="G75" s="5" t="s">
        <v>175</v>
      </c>
      <c r="H75" s="76" t="s">
        <v>896</v>
      </c>
    </row>
    <row r="76" spans="1:8" x14ac:dyDescent="0.3">
      <c r="A76" s="5">
        <v>2053790</v>
      </c>
      <c r="B76" s="5" t="s">
        <v>848</v>
      </c>
      <c r="C76" s="64" t="s">
        <v>925</v>
      </c>
      <c r="D76" s="83">
        <v>0.1</v>
      </c>
      <c r="E76" s="83" t="s">
        <v>203</v>
      </c>
      <c r="F76" s="5" t="s">
        <v>191</v>
      </c>
      <c r="G76" s="5" t="s">
        <v>885</v>
      </c>
      <c r="H76" s="76" t="s">
        <v>926</v>
      </c>
    </row>
    <row r="77" spans="1:8" x14ac:dyDescent="0.3">
      <c r="A77" s="5">
        <v>2053790</v>
      </c>
      <c r="B77" s="5" t="s">
        <v>848</v>
      </c>
      <c r="C77" s="64" t="s">
        <v>247</v>
      </c>
      <c r="D77" s="83">
        <v>0.1</v>
      </c>
      <c r="E77" s="83" t="s">
        <v>248</v>
      </c>
      <c r="F77" s="5" t="s">
        <v>191</v>
      </c>
      <c r="G77" s="5" t="s">
        <v>175</v>
      </c>
      <c r="H77" s="76" t="s">
        <v>249</v>
      </c>
    </row>
    <row r="78" spans="1:8" x14ac:dyDescent="0.3">
      <c r="A78" s="5">
        <v>2053892</v>
      </c>
      <c r="B78" s="5" t="s">
        <v>154</v>
      </c>
      <c r="C78" s="64" t="s">
        <v>329</v>
      </c>
      <c r="E78" s="83" t="s">
        <v>203</v>
      </c>
      <c r="F78" s="5" t="s">
        <v>191</v>
      </c>
      <c r="G78" s="5" t="s">
        <v>226</v>
      </c>
      <c r="H78" s="76" t="s">
        <v>330</v>
      </c>
    </row>
    <row r="79" spans="1:8" x14ac:dyDescent="0.3">
      <c r="A79" s="5">
        <v>2053892</v>
      </c>
      <c r="B79" s="5" t="s">
        <v>848</v>
      </c>
      <c r="C79" s="64" t="s">
        <v>329</v>
      </c>
      <c r="D79" s="83">
        <v>0.75</v>
      </c>
      <c r="E79" s="83" t="s">
        <v>203</v>
      </c>
      <c r="F79" s="5" t="s">
        <v>191</v>
      </c>
      <c r="G79" s="5" t="s">
        <v>226</v>
      </c>
      <c r="H79" s="76" t="s">
        <v>330</v>
      </c>
    </row>
    <row r="80" spans="1:8" x14ac:dyDescent="0.3">
      <c r="A80" s="5">
        <v>2053892</v>
      </c>
      <c r="B80" s="5" t="s">
        <v>848</v>
      </c>
      <c r="C80" s="64" t="s">
        <v>202</v>
      </c>
      <c r="D80" s="83">
        <v>0.25</v>
      </c>
      <c r="E80" s="83" t="s">
        <v>203</v>
      </c>
      <c r="F80" s="5" t="s">
        <v>191</v>
      </c>
      <c r="G80" s="5" t="s">
        <v>175</v>
      </c>
      <c r="H80" s="76" t="s">
        <v>204</v>
      </c>
    </row>
    <row r="81" spans="1:8" x14ac:dyDescent="0.3">
      <c r="A81" s="5">
        <v>2053894</v>
      </c>
      <c r="B81" s="5" t="s">
        <v>154</v>
      </c>
      <c r="C81" s="64" t="s">
        <v>186</v>
      </c>
      <c r="E81" s="83" t="s">
        <v>187</v>
      </c>
      <c r="F81" s="5" t="s">
        <v>191</v>
      </c>
      <c r="G81" s="5" t="s">
        <v>175</v>
      </c>
      <c r="H81" s="76" t="s">
        <v>188</v>
      </c>
    </row>
    <row r="82" spans="1:8" x14ac:dyDescent="0.3">
      <c r="A82" s="5">
        <v>2053894</v>
      </c>
      <c r="B82" s="5" t="s">
        <v>848</v>
      </c>
      <c r="C82" s="64" t="s">
        <v>186</v>
      </c>
      <c r="D82" s="83">
        <v>1</v>
      </c>
      <c r="E82" s="83" t="s">
        <v>187</v>
      </c>
      <c r="F82" s="5" t="s">
        <v>191</v>
      </c>
      <c r="G82" s="5" t="s">
        <v>175</v>
      </c>
      <c r="H82" s="76" t="s">
        <v>188</v>
      </c>
    </row>
    <row r="83" spans="1:8" x14ac:dyDescent="0.3">
      <c r="A83" s="5">
        <v>2045570</v>
      </c>
      <c r="B83" s="5" t="s">
        <v>154</v>
      </c>
      <c r="C83" s="64" t="s">
        <v>347</v>
      </c>
      <c r="E83" s="83" t="s">
        <v>187</v>
      </c>
      <c r="F83" s="5" t="s">
        <v>191</v>
      </c>
      <c r="G83" s="5" t="s">
        <v>175</v>
      </c>
      <c r="H83" s="76" t="s">
        <v>348</v>
      </c>
    </row>
    <row r="84" spans="1:8" x14ac:dyDescent="0.3">
      <c r="A84" s="5">
        <v>2045570</v>
      </c>
      <c r="B84" s="5" t="s">
        <v>848</v>
      </c>
      <c r="C84" s="64" t="s">
        <v>347</v>
      </c>
      <c r="D84" s="83">
        <v>0.8</v>
      </c>
      <c r="E84" s="83" t="s">
        <v>187</v>
      </c>
      <c r="F84" s="5" t="s">
        <v>191</v>
      </c>
      <c r="G84" s="5" t="s">
        <v>175</v>
      </c>
      <c r="H84" s="76" t="s">
        <v>348</v>
      </c>
    </row>
    <row r="85" spans="1:8" x14ac:dyDescent="0.3">
      <c r="A85" s="5">
        <v>2045570</v>
      </c>
      <c r="B85" s="5" t="s">
        <v>848</v>
      </c>
      <c r="C85" s="64" t="s">
        <v>927</v>
      </c>
      <c r="D85" s="83">
        <v>0.2</v>
      </c>
      <c r="E85" s="83" t="s">
        <v>203</v>
      </c>
      <c r="F85" s="5" t="s">
        <v>191</v>
      </c>
      <c r="G85" s="5" t="s">
        <v>856</v>
      </c>
      <c r="H85" s="76" t="s">
        <v>928</v>
      </c>
    </row>
    <row r="86" spans="1:8" x14ac:dyDescent="0.3">
      <c r="A86" s="5">
        <v>2046055</v>
      </c>
      <c r="B86" s="5" t="s">
        <v>154</v>
      </c>
      <c r="C86" s="64" t="s">
        <v>202</v>
      </c>
      <c r="E86" s="83" t="s">
        <v>203</v>
      </c>
      <c r="F86" s="5" t="s">
        <v>191</v>
      </c>
      <c r="G86" s="5" t="s">
        <v>175</v>
      </c>
      <c r="H86" s="76" t="s">
        <v>204</v>
      </c>
    </row>
    <row r="87" spans="1:8" x14ac:dyDescent="0.3">
      <c r="A87" s="5">
        <v>2046055</v>
      </c>
      <c r="B87" s="5" t="s">
        <v>848</v>
      </c>
      <c r="C87" s="64" t="s">
        <v>202</v>
      </c>
      <c r="D87" s="83">
        <v>0.8</v>
      </c>
      <c r="E87" s="83" t="s">
        <v>203</v>
      </c>
      <c r="F87" s="5" t="s">
        <v>191</v>
      </c>
      <c r="G87" s="5" t="s">
        <v>175</v>
      </c>
      <c r="H87" s="76" t="s">
        <v>204</v>
      </c>
    </row>
    <row r="88" spans="1:8" x14ac:dyDescent="0.3">
      <c r="A88" s="5">
        <v>2046055</v>
      </c>
      <c r="B88" s="5" t="s">
        <v>848</v>
      </c>
      <c r="C88" s="64" t="s">
        <v>929</v>
      </c>
      <c r="D88" s="83">
        <v>0.1</v>
      </c>
      <c r="E88" s="83" t="s">
        <v>850</v>
      </c>
      <c r="F88" s="5" t="s">
        <v>930</v>
      </c>
      <c r="G88" s="5" t="s">
        <v>226</v>
      </c>
    </row>
    <row r="89" spans="1:8" x14ac:dyDescent="0.3">
      <c r="A89" s="5">
        <v>2046055</v>
      </c>
      <c r="B89" s="5" t="s">
        <v>848</v>
      </c>
      <c r="C89" s="64" t="s">
        <v>186</v>
      </c>
      <c r="D89" s="83">
        <v>0.1</v>
      </c>
      <c r="E89" s="83" t="s">
        <v>187</v>
      </c>
      <c r="F89" s="5" t="s">
        <v>191</v>
      </c>
      <c r="G89" s="5" t="s">
        <v>175</v>
      </c>
      <c r="H89" s="76" t="s">
        <v>188</v>
      </c>
    </row>
    <row r="90" spans="1:8" x14ac:dyDescent="0.3">
      <c r="A90" s="5">
        <v>2047116</v>
      </c>
      <c r="B90" s="5" t="s">
        <v>154</v>
      </c>
      <c r="C90" s="64" t="s">
        <v>365</v>
      </c>
      <c r="E90" s="83" t="s">
        <v>187</v>
      </c>
      <c r="F90" s="5" t="s">
        <v>191</v>
      </c>
      <c r="G90" s="5" t="s">
        <v>175</v>
      </c>
      <c r="H90" s="76" t="s">
        <v>366</v>
      </c>
    </row>
    <row r="91" spans="1:8" x14ac:dyDescent="0.3">
      <c r="A91" s="5">
        <v>2047116</v>
      </c>
      <c r="B91" s="5" t="s">
        <v>848</v>
      </c>
      <c r="C91" s="64" t="s">
        <v>365</v>
      </c>
      <c r="D91" s="83">
        <v>0.6</v>
      </c>
      <c r="E91" s="83" t="s">
        <v>187</v>
      </c>
      <c r="F91" s="5" t="s">
        <v>191</v>
      </c>
      <c r="G91" s="5" t="s">
        <v>175</v>
      </c>
      <c r="H91" s="76" t="s">
        <v>366</v>
      </c>
    </row>
    <row r="92" spans="1:8" x14ac:dyDescent="0.3">
      <c r="A92" s="5">
        <v>2047116</v>
      </c>
      <c r="B92" s="5" t="s">
        <v>848</v>
      </c>
      <c r="C92" s="64" t="s">
        <v>931</v>
      </c>
      <c r="D92" s="83">
        <v>0.2</v>
      </c>
      <c r="E92" s="83" t="s">
        <v>187</v>
      </c>
      <c r="F92" s="5" t="s">
        <v>191</v>
      </c>
      <c r="G92" s="5" t="s">
        <v>175</v>
      </c>
      <c r="H92" s="76" t="s">
        <v>932</v>
      </c>
    </row>
    <row r="93" spans="1:8" x14ac:dyDescent="0.3">
      <c r="A93" s="5">
        <v>2047116</v>
      </c>
      <c r="B93" s="5" t="s">
        <v>848</v>
      </c>
      <c r="C93" s="64" t="s">
        <v>933</v>
      </c>
      <c r="D93" s="83">
        <v>0.1</v>
      </c>
      <c r="E93" s="83" t="s">
        <v>248</v>
      </c>
      <c r="F93" s="5" t="s">
        <v>191</v>
      </c>
      <c r="G93" s="5" t="s">
        <v>175</v>
      </c>
      <c r="H93" s="76" t="s">
        <v>934</v>
      </c>
    </row>
    <row r="94" spans="1:8" x14ac:dyDescent="0.3">
      <c r="A94" s="5">
        <v>2047116</v>
      </c>
      <c r="B94" s="5" t="s">
        <v>848</v>
      </c>
      <c r="C94" s="64" t="s">
        <v>347</v>
      </c>
      <c r="D94" s="83">
        <v>0.1</v>
      </c>
      <c r="E94" s="83" t="s">
        <v>187</v>
      </c>
      <c r="F94" s="5" t="s">
        <v>191</v>
      </c>
      <c r="G94" s="5" t="s">
        <v>175</v>
      </c>
      <c r="H94" s="76" t="s">
        <v>348</v>
      </c>
    </row>
    <row r="95" spans="1:8" x14ac:dyDescent="0.3">
      <c r="A95" s="5">
        <v>2050332</v>
      </c>
      <c r="B95" s="5" t="s">
        <v>154</v>
      </c>
      <c r="C95" s="64" t="s">
        <v>375</v>
      </c>
      <c r="E95" s="83" t="s">
        <v>248</v>
      </c>
      <c r="F95" s="5" t="s">
        <v>191</v>
      </c>
      <c r="G95" s="5" t="s">
        <v>175</v>
      </c>
      <c r="H95" s="76" t="s">
        <v>376</v>
      </c>
    </row>
    <row r="96" spans="1:8" x14ac:dyDescent="0.3">
      <c r="A96" s="5">
        <v>2050332</v>
      </c>
      <c r="B96" s="5" t="s">
        <v>848</v>
      </c>
      <c r="C96" s="64" t="s">
        <v>935</v>
      </c>
      <c r="D96" s="83">
        <v>0.4</v>
      </c>
      <c r="E96" s="83" t="s">
        <v>248</v>
      </c>
      <c r="F96" s="5" t="s">
        <v>191</v>
      </c>
      <c r="G96" s="5" t="s">
        <v>856</v>
      </c>
    </row>
    <row r="97" spans="1:8" x14ac:dyDescent="0.3">
      <c r="A97" s="5">
        <v>2050332</v>
      </c>
      <c r="B97" s="5" t="s">
        <v>848</v>
      </c>
      <c r="C97" s="64" t="s">
        <v>375</v>
      </c>
      <c r="D97" s="83">
        <v>0.4</v>
      </c>
      <c r="E97" s="83" t="s">
        <v>248</v>
      </c>
      <c r="F97" s="5" t="s">
        <v>191</v>
      </c>
      <c r="G97" s="5" t="s">
        <v>175</v>
      </c>
      <c r="H97" s="76" t="s">
        <v>376</v>
      </c>
    </row>
    <row r="98" spans="1:8" x14ac:dyDescent="0.3">
      <c r="A98" s="5">
        <v>2050332</v>
      </c>
      <c r="B98" s="5" t="s">
        <v>848</v>
      </c>
      <c r="C98" s="64" t="s">
        <v>936</v>
      </c>
      <c r="D98" s="83">
        <v>0.2</v>
      </c>
      <c r="E98" s="83" t="s">
        <v>248</v>
      </c>
      <c r="F98" s="5" t="s">
        <v>191</v>
      </c>
      <c r="G98" s="5" t="s">
        <v>865</v>
      </c>
    </row>
    <row r="99" spans="1:8" x14ac:dyDescent="0.3">
      <c r="A99" s="5">
        <v>2052294</v>
      </c>
      <c r="B99" s="5" t="s">
        <v>154</v>
      </c>
      <c r="C99" s="64" t="s">
        <v>385</v>
      </c>
      <c r="E99" s="83" t="s">
        <v>203</v>
      </c>
      <c r="F99" s="5" t="s">
        <v>191</v>
      </c>
      <c r="G99" s="5" t="s">
        <v>226</v>
      </c>
      <c r="H99" s="76" t="s">
        <v>386</v>
      </c>
    </row>
    <row r="100" spans="1:8" x14ac:dyDescent="0.3">
      <c r="A100" s="5">
        <v>2052294</v>
      </c>
      <c r="B100" s="5" t="s">
        <v>848</v>
      </c>
      <c r="C100" s="64" t="s">
        <v>385</v>
      </c>
      <c r="D100" s="83">
        <v>0.75</v>
      </c>
      <c r="E100" s="83" t="s">
        <v>203</v>
      </c>
      <c r="F100" s="5" t="s">
        <v>191</v>
      </c>
      <c r="G100" s="5" t="s">
        <v>226</v>
      </c>
      <c r="H100" s="76" t="s">
        <v>386</v>
      </c>
    </row>
    <row r="101" spans="1:8" x14ac:dyDescent="0.3">
      <c r="A101" s="5">
        <v>2052294</v>
      </c>
      <c r="B101" s="5" t="s">
        <v>848</v>
      </c>
      <c r="C101" s="64" t="s">
        <v>931</v>
      </c>
      <c r="D101" s="83">
        <v>0.2</v>
      </c>
      <c r="E101" s="83" t="s">
        <v>187</v>
      </c>
      <c r="F101" s="5" t="s">
        <v>191</v>
      </c>
      <c r="G101" s="5" t="s">
        <v>175</v>
      </c>
      <c r="H101" s="76" t="s">
        <v>932</v>
      </c>
    </row>
    <row r="102" spans="1:8" x14ac:dyDescent="0.3">
      <c r="A102" s="5">
        <v>2052294</v>
      </c>
      <c r="B102" s="5" t="s">
        <v>848</v>
      </c>
      <c r="C102" s="64" t="s">
        <v>937</v>
      </c>
      <c r="D102" s="83">
        <v>0.05</v>
      </c>
      <c r="E102" s="83" t="s">
        <v>203</v>
      </c>
      <c r="F102" s="5" t="s">
        <v>191</v>
      </c>
      <c r="G102" s="5" t="s">
        <v>175</v>
      </c>
      <c r="H102" s="76" t="s">
        <v>938</v>
      </c>
    </row>
    <row r="103" spans="1:8" x14ac:dyDescent="0.3">
      <c r="A103" s="5">
        <v>2052713</v>
      </c>
      <c r="B103" s="5" t="s">
        <v>154</v>
      </c>
      <c r="C103" s="64" t="s">
        <v>918</v>
      </c>
      <c r="E103" s="83" t="s">
        <v>174</v>
      </c>
      <c r="F103" s="5" t="s">
        <v>191</v>
      </c>
      <c r="G103" s="5" t="s">
        <v>175</v>
      </c>
      <c r="H103" s="76" t="s">
        <v>919</v>
      </c>
    </row>
    <row r="104" spans="1:8" x14ac:dyDescent="0.3">
      <c r="A104" s="5">
        <v>2052713</v>
      </c>
      <c r="B104" s="5" t="s">
        <v>848</v>
      </c>
      <c r="C104" s="64" t="s">
        <v>918</v>
      </c>
      <c r="D104" s="83">
        <v>0.85</v>
      </c>
      <c r="E104" s="83" t="s">
        <v>174</v>
      </c>
      <c r="F104" s="5" t="s">
        <v>191</v>
      </c>
      <c r="G104" s="5" t="s">
        <v>175</v>
      </c>
      <c r="H104" s="76" t="s">
        <v>919</v>
      </c>
    </row>
    <row r="105" spans="1:8" x14ac:dyDescent="0.3">
      <c r="A105" s="5">
        <v>2052713</v>
      </c>
      <c r="B105" s="5" t="s">
        <v>848</v>
      </c>
      <c r="C105" s="64" t="s">
        <v>310</v>
      </c>
      <c r="D105" s="83">
        <v>0.1</v>
      </c>
      <c r="E105" s="83" t="s">
        <v>174</v>
      </c>
      <c r="F105" s="5" t="s">
        <v>191</v>
      </c>
      <c r="G105" s="5" t="s">
        <v>175</v>
      </c>
      <c r="H105" s="76" t="s">
        <v>311</v>
      </c>
    </row>
    <row r="106" spans="1:8" x14ac:dyDescent="0.3">
      <c r="A106" s="5">
        <v>2052713</v>
      </c>
      <c r="B106" s="5" t="s">
        <v>848</v>
      </c>
      <c r="C106" s="64" t="s">
        <v>939</v>
      </c>
      <c r="D106" s="83">
        <v>0.05</v>
      </c>
      <c r="E106" s="83" t="s">
        <v>174</v>
      </c>
      <c r="F106" s="5" t="s">
        <v>191</v>
      </c>
      <c r="G106" s="5" t="s">
        <v>885</v>
      </c>
    </row>
    <row r="107" spans="1:8" x14ac:dyDescent="0.3">
      <c r="A107" s="5">
        <v>2053493</v>
      </c>
      <c r="B107" s="5" t="s">
        <v>154</v>
      </c>
      <c r="C107" s="64" t="s">
        <v>402</v>
      </c>
      <c r="E107" s="83" t="s">
        <v>403</v>
      </c>
      <c r="F107" s="5" t="s">
        <v>191</v>
      </c>
      <c r="G107" s="5" t="s">
        <v>175</v>
      </c>
      <c r="H107" s="76" t="s">
        <v>404</v>
      </c>
    </row>
    <row r="108" spans="1:8" x14ac:dyDescent="0.3">
      <c r="A108" s="5">
        <v>2053493</v>
      </c>
      <c r="B108" s="5" t="s">
        <v>848</v>
      </c>
      <c r="C108" s="64" t="s">
        <v>402</v>
      </c>
      <c r="D108" s="83">
        <v>1</v>
      </c>
      <c r="E108" s="83" t="s">
        <v>403</v>
      </c>
      <c r="F108" s="5" t="s">
        <v>191</v>
      </c>
      <c r="G108" s="5" t="s">
        <v>175</v>
      </c>
      <c r="H108" s="76" t="s">
        <v>404</v>
      </c>
    </row>
    <row r="109" spans="1:8" x14ac:dyDescent="0.3">
      <c r="A109" s="5">
        <v>2053507</v>
      </c>
      <c r="B109" s="5" t="s">
        <v>154</v>
      </c>
      <c r="C109" s="64" t="s">
        <v>202</v>
      </c>
      <c r="E109" s="83" t="s">
        <v>203</v>
      </c>
      <c r="F109" s="5" t="s">
        <v>191</v>
      </c>
      <c r="G109" s="5" t="s">
        <v>175</v>
      </c>
      <c r="H109" s="76" t="s">
        <v>204</v>
      </c>
    </row>
    <row r="110" spans="1:8" x14ac:dyDescent="0.3">
      <c r="A110" s="5">
        <v>2053507</v>
      </c>
      <c r="B110" s="5" t="s">
        <v>848</v>
      </c>
      <c r="C110" s="64" t="s">
        <v>202</v>
      </c>
      <c r="D110" s="83">
        <v>0.7</v>
      </c>
      <c r="E110" s="83" t="s">
        <v>203</v>
      </c>
      <c r="F110" s="5" t="s">
        <v>191</v>
      </c>
      <c r="G110" s="5" t="s">
        <v>175</v>
      </c>
      <c r="H110" s="76" t="s">
        <v>204</v>
      </c>
    </row>
    <row r="111" spans="1:8" x14ac:dyDescent="0.3">
      <c r="A111" s="5">
        <v>2053507</v>
      </c>
      <c r="B111" s="5" t="s">
        <v>848</v>
      </c>
      <c r="C111" s="64" t="s">
        <v>895</v>
      </c>
      <c r="D111" s="83">
        <v>0.1</v>
      </c>
      <c r="E111" s="83" t="s">
        <v>203</v>
      </c>
      <c r="F111" s="5" t="s">
        <v>191</v>
      </c>
      <c r="G111" s="5" t="s">
        <v>175</v>
      </c>
      <c r="H111" s="76" t="s">
        <v>896</v>
      </c>
    </row>
    <row r="112" spans="1:8" x14ac:dyDescent="0.3">
      <c r="A112" s="5">
        <v>2053507</v>
      </c>
      <c r="B112" s="5" t="s">
        <v>848</v>
      </c>
      <c r="C112" s="64" t="s">
        <v>186</v>
      </c>
      <c r="D112" s="83">
        <v>0.1</v>
      </c>
      <c r="E112" s="83" t="s">
        <v>187</v>
      </c>
      <c r="F112" s="5" t="s">
        <v>191</v>
      </c>
      <c r="G112" s="5" t="s">
        <v>175</v>
      </c>
      <c r="H112" s="76" t="s">
        <v>188</v>
      </c>
    </row>
    <row r="113" spans="1:8" x14ac:dyDescent="0.3">
      <c r="A113" s="5">
        <v>2053507</v>
      </c>
      <c r="B113" s="5" t="s">
        <v>848</v>
      </c>
      <c r="C113" s="64" t="s">
        <v>300</v>
      </c>
      <c r="D113" s="83">
        <v>0.05</v>
      </c>
      <c r="E113" s="83" t="s">
        <v>248</v>
      </c>
      <c r="F113" s="5" t="s">
        <v>191</v>
      </c>
      <c r="G113" s="5" t="s">
        <v>175</v>
      </c>
      <c r="H113" s="76" t="s">
        <v>301</v>
      </c>
    </row>
    <row r="114" spans="1:8" x14ac:dyDescent="0.3">
      <c r="A114" s="5">
        <v>2053507</v>
      </c>
      <c r="B114" s="5" t="s">
        <v>848</v>
      </c>
      <c r="C114" s="64" t="s">
        <v>940</v>
      </c>
      <c r="D114" s="83">
        <v>0.05</v>
      </c>
      <c r="E114" s="83" t="s">
        <v>270</v>
      </c>
      <c r="F114" s="5" t="s">
        <v>191</v>
      </c>
      <c r="G114" s="5" t="s">
        <v>226</v>
      </c>
      <c r="H114" s="76" t="s">
        <v>941</v>
      </c>
    </row>
    <row r="115" spans="1:8" x14ac:dyDescent="0.3">
      <c r="A115" s="5">
        <v>2053517</v>
      </c>
      <c r="B115" s="5" t="s">
        <v>154</v>
      </c>
      <c r="C115" s="64" t="s">
        <v>310</v>
      </c>
      <c r="E115" s="83" t="s">
        <v>174</v>
      </c>
      <c r="F115" s="5" t="s">
        <v>191</v>
      </c>
      <c r="G115" s="5" t="s">
        <v>175</v>
      </c>
      <c r="H115" s="76" t="s">
        <v>311</v>
      </c>
    </row>
    <row r="116" spans="1:8" x14ac:dyDescent="0.3">
      <c r="A116" s="5">
        <v>2053517</v>
      </c>
      <c r="B116" s="5" t="s">
        <v>848</v>
      </c>
      <c r="C116" s="64" t="s">
        <v>310</v>
      </c>
      <c r="D116" s="83">
        <v>0.55000000000000004</v>
      </c>
      <c r="E116" s="83" t="s">
        <v>174</v>
      </c>
      <c r="F116" s="5" t="s">
        <v>191</v>
      </c>
      <c r="G116" s="5" t="s">
        <v>175</v>
      </c>
      <c r="H116" s="76" t="s">
        <v>311</v>
      </c>
    </row>
    <row r="117" spans="1:8" x14ac:dyDescent="0.3">
      <c r="A117" s="5">
        <v>2053517</v>
      </c>
      <c r="B117" s="5" t="s">
        <v>848</v>
      </c>
      <c r="C117" s="64" t="s">
        <v>247</v>
      </c>
      <c r="D117" s="83">
        <v>0.15</v>
      </c>
      <c r="E117" s="83" t="s">
        <v>248</v>
      </c>
      <c r="F117" s="5" t="s">
        <v>191</v>
      </c>
      <c r="G117" s="5" t="s">
        <v>175</v>
      </c>
      <c r="H117" s="76" t="s">
        <v>249</v>
      </c>
    </row>
    <row r="118" spans="1:8" x14ac:dyDescent="0.3">
      <c r="A118" s="5">
        <v>2053517</v>
      </c>
      <c r="B118" s="5" t="s">
        <v>848</v>
      </c>
      <c r="C118" s="64" t="s">
        <v>365</v>
      </c>
      <c r="D118" s="83">
        <v>0.1</v>
      </c>
      <c r="E118" s="83" t="s">
        <v>187</v>
      </c>
      <c r="F118" s="5" t="s">
        <v>191</v>
      </c>
      <c r="G118" s="5" t="s">
        <v>175</v>
      </c>
      <c r="H118" s="76" t="s">
        <v>366</v>
      </c>
    </row>
    <row r="119" spans="1:8" x14ac:dyDescent="0.3">
      <c r="A119" s="5">
        <v>2053517</v>
      </c>
      <c r="B119" s="5" t="s">
        <v>848</v>
      </c>
      <c r="C119" s="64" t="s">
        <v>347</v>
      </c>
      <c r="D119" s="83">
        <v>0.05</v>
      </c>
      <c r="E119" s="83" t="s">
        <v>187</v>
      </c>
      <c r="F119" s="5" t="s">
        <v>191</v>
      </c>
      <c r="G119" s="5" t="s">
        <v>175</v>
      </c>
      <c r="H119" s="76" t="s">
        <v>348</v>
      </c>
    </row>
    <row r="120" spans="1:8" x14ac:dyDescent="0.3">
      <c r="A120" s="5">
        <v>2053517</v>
      </c>
      <c r="B120" s="5" t="s">
        <v>848</v>
      </c>
      <c r="C120" s="64" t="s">
        <v>903</v>
      </c>
      <c r="D120" s="83">
        <v>0.05</v>
      </c>
      <c r="E120" s="83" t="s">
        <v>248</v>
      </c>
      <c r="F120" s="5" t="s">
        <v>191</v>
      </c>
      <c r="G120" s="5" t="s">
        <v>226</v>
      </c>
      <c r="H120" s="76" t="s">
        <v>904</v>
      </c>
    </row>
    <row r="121" spans="1:8" x14ac:dyDescent="0.3">
      <c r="A121" s="5">
        <v>2053517</v>
      </c>
      <c r="B121" s="5" t="s">
        <v>848</v>
      </c>
      <c r="C121" s="64" t="s">
        <v>942</v>
      </c>
      <c r="D121" s="83">
        <v>0.05</v>
      </c>
      <c r="E121" s="83" t="s">
        <v>187</v>
      </c>
      <c r="F121" s="5" t="s">
        <v>191</v>
      </c>
      <c r="G121" s="5" t="s">
        <v>226</v>
      </c>
      <c r="H121" s="76" t="s">
        <v>943</v>
      </c>
    </row>
    <row r="122" spans="1:8" x14ac:dyDescent="0.3">
      <c r="A122" s="5">
        <v>2053517</v>
      </c>
      <c r="B122" s="5" t="s">
        <v>848</v>
      </c>
      <c r="C122" s="64" t="s">
        <v>402</v>
      </c>
      <c r="D122" s="83">
        <v>0.05</v>
      </c>
      <c r="E122" s="83" t="s">
        <v>403</v>
      </c>
      <c r="F122" s="5" t="s">
        <v>191</v>
      </c>
      <c r="G122" s="5" t="s">
        <v>175</v>
      </c>
      <c r="H122" s="76" t="s">
        <v>404</v>
      </c>
    </row>
    <row r="123" spans="1:8" x14ac:dyDescent="0.3">
      <c r="A123" s="5">
        <v>2053591</v>
      </c>
      <c r="B123" s="5" t="s">
        <v>154</v>
      </c>
      <c r="C123" s="64" t="s">
        <v>202</v>
      </c>
      <c r="E123" s="83" t="s">
        <v>203</v>
      </c>
      <c r="F123" s="5" t="s">
        <v>191</v>
      </c>
      <c r="G123" s="5" t="s">
        <v>175</v>
      </c>
      <c r="H123" s="76" t="s">
        <v>204</v>
      </c>
    </row>
    <row r="124" spans="1:8" x14ac:dyDescent="0.3">
      <c r="A124" s="5">
        <v>2053591</v>
      </c>
      <c r="B124" s="5" t="s">
        <v>848</v>
      </c>
      <c r="C124" s="64" t="s">
        <v>202</v>
      </c>
      <c r="D124" s="83">
        <v>1</v>
      </c>
      <c r="E124" s="83" t="s">
        <v>203</v>
      </c>
      <c r="F124" s="5" t="s">
        <v>191</v>
      </c>
      <c r="G124" s="5" t="s">
        <v>175</v>
      </c>
      <c r="H124" s="76" t="s">
        <v>204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DCD40-6793-49E5-8A15-C225DB89D541}">
  <sheetPr>
    <tabColor theme="3" tint="0.59999389629810485"/>
  </sheetPr>
  <dimension ref="A1:M35"/>
  <sheetViews>
    <sheetView zoomScaleNormal="100" workbookViewId="0"/>
  </sheetViews>
  <sheetFormatPr defaultColWidth="9" defaultRowHeight="14.4" x14ac:dyDescent="0.3"/>
  <cols>
    <col min="1" max="1" width="58.5546875" style="7" customWidth="1"/>
    <col min="2" max="2" width="16.5546875" style="7" customWidth="1"/>
    <col min="3" max="4" width="12.5546875" style="7" customWidth="1"/>
    <col min="5" max="5" width="15" style="7" customWidth="1"/>
    <col min="6" max="6" width="15" style="7" bestFit="1" customWidth="1"/>
    <col min="7" max="7" width="27.44140625" style="7" customWidth="1"/>
    <col min="8" max="8" width="20.44140625" style="7" customWidth="1"/>
    <col min="9" max="10" width="13.5546875" style="7" customWidth="1"/>
    <col min="11" max="11" width="14.5546875" style="7" customWidth="1"/>
    <col min="12" max="12" width="14.44140625" style="7" customWidth="1"/>
    <col min="13" max="16384" width="9" style="7"/>
  </cols>
  <sheetData>
    <row r="1" spans="1:13" ht="15" thickBot="1" x14ac:dyDescent="0.35">
      <c r="A1" s="9" t="s">
        <v>944</v>
      </c>
      <c r="B1" s="1"/>
      <c r="C1" s="2"/>
      <c r="D1" s="2"/>
      <c r="E1" s="2"/>
      <c r="F1" s="3"/>
      <c r="G1" s="9" t="s">
        <v>945</v>
      </c>
    </row>
    <row r="2" spans="1:13" ht="15" thickBot="1" x14ac:dyDescent="0.35">
      <c r="A2" s="149" t="s">
        <v>154</v>
      </c>
      <c r="B2" s="159" t="s">
        <v>946</v>
      </c>
      <c r="C2" s="160" t="s">
        <v>947</v>
      </c>
      <c r="D2" s="160" t="s">
        <v>134</v>
      </c>
      <c r="E2" s="161" t="s">
        <v>948</v>
      </c>
      <c r="G2" s="137" t="s">
        <v>949</v>
      </c>
      <c r="H2" s="138" t="s">
        <v>946</v>
      </c>
      <c r="I2" s="107" t="s">
        <v>947</v>
      </c>
      <c r="J2" s="107" t="s">
        <v>134</v>
      </c>
      <c r="K2" s="139" t="s">
        <v>948</v>
      </c>
    </row>
    <row r="3" spans="1:13" ht="15" customHeight="1" x14ac:dyDescent="0.3">
      <c r="A3" s="148" t="s">
        <v>978</v>
      </c>
      <c r="B3" s="157">
        <v>10</v>
      </c>
      <c r="C3" s="43">
        <v>1</v>
      </c>
      <c r="D3" s="44">
        <v>0.1</v>
      </c>
      <c r="E3" s="158">
        <v>1499860.12</v>
      </c>
      <c r="G3" s="67" t="s">
        <v>951</v>
      </c>
      <c r="H3" s="34">
        <v>4</v>
      </c>
      <c r="I3" s="47">
        <v>0</v>
      </c>
      <c r="J3" s="123">
        <v>0</v>
      </c>
      <c r="K3" s="48">
        <v>0</v>
      </c>
    </row>
    <row r="4" spans="1:13" ht="15" customHeight="1" x14ac:dyDescent="0.3">
      <c r="A4" s="143" t="s">
        <v>950</v>
      </c>
      <c r="B4" s="141">
        <v>1</v>
      </c>
      <c r="C4" s="33">
        <v>0</v>
      </c>
      <c r="D4" s="11">
        <v>0</v>
      </c>
      <c r="E4" s="129">
        <v>0</v>
      </c>
      <c r="G4" s="16" t="s">
        <v>187</v>
      </c>
      <c r="H4" s="13">
        <v>36</v>
      </c>
      <c r="I4" s="33">
        <v>6</v>
      </c>
      <c r="J4" s="41">
        <v>0.16666666666666666</v>
      </c>
      <c r="K4" s="14">
        <v>10611801.450000001</v>
      </c>
      <c r="L4" s="8"/>
    </row>
    <row r="5" spans="1:13" ht="15" customHeight="1" x14ac:dyDescent="0.3">
      <c r="A5" s="143" t="s">
        <v>952</v>
      </c>
      <c r="B5" s="141">
        <v>4</v>
      </c>
      <c r="C5" s="33">
        <v>0</v>
      </c>
      <c r="D5" s="11">
        <v>0</v>
      </c>
      <c r="E5" s="129">
        <v>0</v>
      </c>
      <c r="G5" s="16" t="s">
        <v>953</v>
      </c>
      <c r="H5" s="13">
        <v>2</v>
      </c>
      <c r="I5" s="33">
        <v>0</v>
      </c>
      <c r="J5" s="41">
        <v>0</v>
      </c>
      <c r="K5" s="14">
        <v>0</v>
      </c>
    </row>
    <row r="6" spans="1:13" ht="15" customHeight="1" x14ac:dyDescent="0.3">
      <c r="A6" s="143" t="s">
        <v>225</v>
      </c>
      <c r="B6" s="141">
        <v>2</v>
      </c>
      <c r="C6" s="33">
        <v>1</v>
      </c>
      <c r="D6" s="11">
        <v>0.5</v>
      </c>
      <c r="E6" s="129">
        <v>1678320.75</v>
      </c>
      <c r="G6" s="16" t="s">
        <v>248</v>
      </c>
      <c r="H6" s="13">
        <v>11</v>
      </c>
      <c r="I6" s="33">
        <v>3</v>
      </c>
      <c r="J6" s="41">
        <v>0.27272727272727271</v>
      </c>
      <c r="K6" s="14">
        <v>5277917.7300000004</v>
      </c>
    </row>
    <row r="7" spans="1:13" ht="15" customHeight="1" x14ac:dyDescent="0.3">
      <c r="A7" s="143" t="s">
        <v>954</v>
      </c>
      <c r="B7" s="141">
        <v>1</v>
      </c>
      <c r="C7" s="33">
        <v>0</v>
      </c>
      <c r="D7" s="11">
        <v>0</v>
      </c>
      <c r="E7" s="129">
        <v>0</v>
      </c>
      <c r="G7" s="16" t="s">
        <v>174</v>
      </c>
      <c r="H7" s="13">
        <v>13</v>
      </c>
      <c r="I7" s="33">
        <v>3</v>
      </c>
      <c r="J7" s="41">
        <v>0.23076923076923078</v>
      </c>
      <c r="K7" s="14">
        <v>5173511.32</v>
      </c>
      <c r="M7" s="6"/>
    </row>
    <row r="8" spans="1:13" ht="15.6" customHeight="1" x14ac:dyDescent="0.3">
      <c r="A8" s="143" t="s">
        <v>212</v>
      </c>
      <c r="B8" s="141">
        <v>2</v>
      </c>
      <c r="C8" s="33">
        <v>1</v>
      </c>
      <c r="D8" s="11">
        <v>0.5</v>
      </c>
      <c r="E8" s="129">
        <v>1699075.69</v>
      </c>
      <c r="G8" s="16" t="s">
        <v>403</v>
      </c>
      <c r="H8" s="13">
        <v>1</v>
      </c>
      <c r="I8" s="33">
        <v>1</v>
      </c>
      <c r="J8" s="41">
        <v>1</v>
      </c>
      <c r="K8" s="14">
        <v>1128105.6000000001</v>
      </c>
      <c r="L8" s="8"/>
      <c r="M8" s="26"/>
    </row>
    <row r="9" spans="1:13" ht="15" customHeight="1" x14ac:dyDescent="0.3">
      <c r="A9" s="143" t="s">
        <v>269</v>
      </c>
      <c r="B9" s="141">
        <v>3</v>
      </c>
      <c r="C9" s="33">
        <v>1</v>
      </c>
      <c r="D9" s="11">
        <v>0.33333333333333331</v>
      </c>
      <c r="E9" s="129">
        <v>2112099.9500000002</v>
      </c>
      <c r="G9" s="16" t="s">
        <v>203</v>
      </c>
      <c r="H9" s="13">
        <v>33</v>
      </c>
      <c r="I9" s="33">
        <v>10</v>
      </c>
      <c r="J9" s="41">
        <v>0.30303030303030304</v>
      </c>
      <c r="K9" s="14">
        <v>21423311.840000004</v>
      </c>
      <c r="M9" s="6"/>
    </row>
    <row r="10" spans="1:13" ht="15" customHeight="1" thickBot="1" x14ac:dyDescent="0.35">
      <c r="A10" s="143" t="s">
        <v>937</v>
      </c>
      <c r="B10" s="141">
        <v>3</v>
      </c>
      <c r="C10" s="33">
        <v>0</v>
      </c>
      <c r="D10" s="11">
        <v>0</v>
      </c>
      <c r="E10" s="129">
        <v>0</v>
      </c>
      <c r="G10" s="16" t="s">
        <v>270</v>
      </c>
      <c r="H10" s="98">
        <v>7</v>
      </c>
      <c r="I10" s="99">
        <v>1</v>
      </c>
      <c r="J10" s="124">
        <v>0.14285714285714285</v>
      </c>
      <c r="K10" s="100">
        <v>2112099.9500000002</v>
      </c>
    </row>
    <row r="11" spans="1:13" ht="15" customHeight="1" thickBot="1" x14ac:dyDescent="0.35">
      <c r="A11" s="143" t="s">
        <v>955</v>
      </c>
      <c r="B11" s="141">
        <v>2</v>
      </c>
      <c r="C11" s="33">
        <v>0</v>
      </c>
      <c r="D11" s="11">
        <v>0</v>
      </c>
      <c r="E11" s="129">
        <v>0</v>
      </c>
      <c r="G11" s="39" t="s">
        <v>956</v>
      </c>
      <c r="H11" s="125">
        <v>107</v>
      </c>
      <c r="I11" s="126">
        <v>24</v>
      </c>
      <c r="J11" s="127">
        <v>0.22429906542056074</v>
      </c>
      <c r="K11" s="128">
        <v>45726747.890000008</v>
      </c>
    </row>
    <row r="12" spans="1:13" ht="15" customHeight="1" x14ac:dyDescent="0.3">
      <c r="A12" s="143" t="s">
        <v>310</v>
      </c>
      <c r="B12" s="141">
        <v>3</v>
      </c>
      <c r="C12" s="33">
        <v>2</v>
      </c>
      <c r="D12" s="11">
        <v>0.66666666666666663</v>
      </c>
      <c r="E12" s="129">
        <v>3673651.2000000002</v>
      </c>
    </row>
    <row r="13" spans="1:13" ht="15" customHeight="1" x14ac:dyDescent="0.3">
      <c r="A13" s="143" t="s">
        <v>957</v>
      </c>
      <c r="B13" s="141">
        <v>1</v>
      </c>
      <c r="C13" s="33">
        <v>0</v>
      </c>
      <c r="D13" s="11">
        <v>0</v>
      </c>
      <c r="E13" s="129">
        <v>0</v>
      </c>
    </row>
    <row r="14" spans="1:13" ht="15" customHeight="1" x14ac:dyDescent="0.3">
      <c r="A14" s="143" t="s">
        <v>300</v>
      </c>
      <c r="B14" s="141">
        <v>3</v>
      </c>
      <c r="C14" s="33">
        <v>1</v>
      </c>
      <c r="D14" s="11">
        <v>0.33333333333333331</v>
      </c>
      <c r="E14" s="129">
        <v>850100.4</v>
      </c>
    </row>
    <row r="15" spans="1:13" ht="14.1" customHeight="1" thickBot="1" x14ac:dyDescent="0.35">
      <c r="A15" s="143" t="s">
        <v>290</v>
      </c>
      <c r="B15" s="141">
        <v>3</v>
      </c>
      <c r="C15" s="33">
        <v>1</v>
      </c>
      <c r="D15" s="11">
        <v>0.33333333333333331</v>
      </c>
      <c r="E15" s="129">
        <v>1981900.15</v>
      </c>
      <c r="G15" s="9" t="s">
        <v>958</v>
      </c>
      <c r="H15" s="2"/>
      <c r="I15" s="2"/>
      <c r="J15" s="2"/>
      <c r="K15" s="3"/>
    </row>
    <row r="16" spans="1:13" ht="15" customHeight="1" thickBot="1" x14ac:dyDescent="0.35">
      <c r="A16" s="143" t="s">
        <v>347</v>
      </c>
      <c r="B16" s="141">
        <v>2</v>
      </c>
      <c r="C16" s="33">
        <v>1</v>
      </c>
      <c r="D16" s="11">
        <v>0.5</v>
      </c>
      <c r="E16" s="129">
        <v>1499443.44</v>
      </c>
      <c r="G16" s="50" t="s">
        <v>960</v>
      </c>
      <c r="H16" s="80" t="s">
        <v>946</v>
      </c>
      <c r="I16" s="49" t="s">
        <v>961</v>
      </c>
      <c r="J16" s="49" t="s">
        <v>134</v>
      </c>
      <c r="K16" s="140" t="s">
        <v>948</v>
      </c>
    </row>
    <row r="17" spans="1:11" ht="16.5" customHeight="1" x14ac:dyDescent="0.3">
      <c r="A17" s="143" t="s">
        <v>959</v>
      </c>
      <c r="B17" s="141">
        <v>2</v>
      </c>
      <c r="C17" s="33">
        <v>0</v>
      </c>
      <c r="D17" s="11">
        <v>0</v>
      </c>
      <c r="E17" s="129">
        <v>0</v>
      </c>
      <c r="G17" s="16" t="s">
        <v>885</v>
      </c>
      <c r="H17" s="68">
        <v>1</v>
      </c>
      <c r="I17" s="69">
        <v>0</v>
      </c>
      <c r="J17" s="41">
        <v>0</v>
      </c>
      <c r="K17" s="45">
        <v>0</v>
      </c>
    </row>
    <row r="18" spans="1:11" x14ac:dyDescent="0.3">
      <c r="A18" s="143" t="s">
        <v>895</v>
      </c>
      <c r="B18" s="141">
        <v>9</v>
      </c>
      <c r="C18" s="33">
        <v>0</v>
      </c>
      <c r="D18" s="11">
        <v>0</v>
      </c>
      <c r="E18" s="129">
        <v>0</v>
      </c>
      <c r="G18" s="16" t="s">
        <v>962</v>
      </c>
      <c r="H18" s="68">
        <v>12</v>
      </c>
      <c r="I18" s="69">
        <v>3</v>
      </c>
      <c r="J18" s="41">
        <v>0.25</v>
      </c>
      <c r="K18" s="45">
        <v>5170550.8499999996</v>
      </c>
    </row>
    <row r="19" spans="1:11" ht="15" thickBot="1" x14ac:dyDescent="0.35">
      <c r="A19" s="143" t="s">
        <v>385</v>
      </c>
      <c r="B19" s="141">
        <v>1</v>
      </c>
      <c r="C19" s="33">
        <v>1</v>
      </c>
      <c r="D19" s="11">
        <v>1</v>
      </c>
      <c r="E19" s="129">
        <v>1500000</v>
      </c>
      <c r="G19" s="51" t="s">
        <v>175</v>
      </c>
      <c r="H19" s="68">
        <v>94</v>
      </c>
      <c r="I19" s="69">
        <v>21</v>
      </c>
      <c r="J19" s="66">
        <v>0.22340425531914893</v>
      </c>
      <c r="K19" s="45">
        <v>40556197.039999999</v>
      </c>
    </row>
    <row r="20" spans="1:11" ht="15" customHeight="1" thickBot="1" x14ac:dyDescent="0.35">
      <c r="A20" s="143" t="s">
        <v>375</v>
      </c>
      <c r="B20" s="141">
        <v>3</v>
      </c>
      <c r="C20" s="33">
        <v>1</v>
      </c>
      <c r="D20" s="11">
        <v>0.33333333333333331</v>
      </c>
      <c r="E20" s="129">
        <v>1474488.8</v>
      </c>
      <c r="G20" s="39" t="s">
        <v>956</v>
      </c>
      <c r="H20" s="15">
        <v>107</v>
      </c>
      <c r="I20" s="37">
        <v>24</v>
      </c>
      <c r="J20" s="38">
        <v>0.22429906542056074</v>
      </c>
      <c r="K20" s="40">
        <v>45726747.890000001</v>
      </c>
    </row>
    <row r="21" spans="1:11" ht="15" customHeight="1" x14ac:dyDescent="0.3">
      <c r="A21" s="143" t="s">
        <v>858</v>
      </c>
      <c r="B21" s="141">
        <v>1</v>
      </c>
      <c r="C21" s="33">
        <v>0</v>
      </c>
      <c r="D21" s="11">
        <v>0</v>
      </c>
      <c r="E21" s="129">
        <v>0</v>
      </c>
    </row>
    <row r="22" spans="1:11" ht="15" customHeight="1" x14ac:dyDescent="0.3">
      <c r="A22" s="143" t="s">
        <v>237</v>
      </c>
      <c r="B22" s="141">
        <v>1</v>
      </c>
      <c r="C22" s="33">
        <v>1</v>
      </c>
      <c r="D22" s="11">
        <v>1</v>
      </c>
      <c r="E22" s="129">
        <v>2460706.52</v>
      </c>
    </row>
    <row r="23" spans="1:11" ht="15" customHeight="1" x14ac:dyDescent="0.3">
      <c r="A23" s="143" t="s">
        <v>903</v>
      </c>
      <c r="B23" s="141">
        <v>2</v>
      </c>
      <c r="C23" s="33">
        <v>0</v>
      </c>
      <c r="D23" s="11">
        <v>0</v>
      </c>
      <c r="E23" s="129">
        <v>0</v>
      </c>
    </row>
    <row r="24" spans="1:11" ht="15" customHeight="1" x14ac:dyDescent="0.3">
      <c r="A24" s="143" t="s">
        <v>873</v>
      </c>
      <c r="B24" s="141">
        <v>1</v>
      </c>
      <c r="C24" s="33">
        <v>0</v>
      </c>
      <c r="D24" s="11">
        <v>0</v>
      </c>
      <c r="E24" s="129">
        <v>0</v>
      </c>
    </row>
    <row r="25" spans="1:11" ht="15" customHeight="1" x14ac:dyDescent="0.3">
      <c r="A25" s="143" t="s">
        <v>247</v>
      </c>
      <c r="B25" s="141">
        <v>3</v>
      </c>
      <c r="C25" s="33">
        <v>1</v>
      </c>
      <c r="D25" s="11">
        <v>0.33333333333333331</v>
      </c>
      <c r="E25" s="129">
        <v>2953328.53</v>
      </c>
    </row>
    <row r="26" spans="1:11" ht="15" customHeight="1" x14ac:dyDescent="0.3">
      <c r="A26" s="143" t="s">
        <v>329</v>
      </c>
      <c r="B26" s="141">
        <v>3</v>
      </c>
      <c r="C26" s="33">
        <v>1</v>
      </c>
      <c r="D26" s="11">
        <v>0.33333333333333331</v>
      </c>
      <c r="E26" s="129">
        <v>1992230.1</v>
      </c>
    </row>
    <row r="27" spans="1:11" ht="15" customHeight="1" x14ac:dyDescent="0.3">
      <c r="A27" s="143" t="s">
        <v>202</v>
      </c>
      <c r="B27" s="141">
        <v>10</v>
      </c>
      <c r="C27" s="33">
        <v>6</v>
      </c>
      <c r="D27" s="11">
        <v>0.6</v>
      </c>
      <c r="E27" s="129">
        <v>14270860.84</v>
      </c>
    </row>
    <row r="28" spans="1:11" ht="15" customHeight="1" x14ac:dyDescent="0.3">
      <c r="A28" s="143" t="s">
        <v>365</v>
      </c>
      <c r="B28" s="141">
        <v>14</v>
      </c>
      <c r="C28" s="33">
        <v>1</v>
      </c>
      <c r="D28" s="11">
        <v>7.1428571428571425E-2</v>
      </c>
      <c r="E28" s="129">
        <v>1499425.8</v>
      </c>
    </row>
    <row r="29" spans="1:11" ht="15" customHeight="1" x14ac:dyDescent="0.3">
      <c r="A29" s="143" t="s">
        <v>186</v>
      </c>
      <c r="B29" s="141">
        <v>13</v>
      </c>
      <c r="C29" s="33">
        <v>2</v>
      </c>
      <c r="D29" s="11">
        <v>0.15384615384615385</v>
      </c>
      <c r="E29" s="129">
        <v>3453150</v>
      </c>
    </row>
    <row r="30" spans="1:11" ht="15" customHeight="1" x14ac:dyDescent="0.3">
      <c r="A30" s="143" t="s">
        <v>402</v>
      </c>
      <c r="B30" s="141">
        <v>1</v>
      </c>
      <c r="C30" s="33">
        <v>1</v>
      </c>
      <c r="D30" s="11">
        <v>1</v>
      </c>
      <c r="E30" s="129">
        <v>1128105.6000000001</v>
      </c>
    </row>
    <row r="31" spans="1:11" ht="15" customHeight="1" x14ac:dyDescent="0.3">
      <c r="A31" s="143" t="s">
        <v>860</v>
      </c>
      <c r="B31" s="141">
        <v>1</v>
      </c>
      <c r="C31" s="33">
        <v>0</v>
      </c>
      <c r="D31" s="11">
        <v>0</v>
      </c>
      <c r="E31" s="129">
        <v>0</v>
      </c>
    </row>
    <row r="32" spans="1:11" ht="15" thickBot="1" x14ac:dyDescent="0.35">
      <c r="A32" s="143" t="s">
        <v>963</v>
      </c>
      <c r="B32" s="141">
        <v>2</v>
      </c>
      <c r="C32" s="33">
        <v>0</v>
      </c>
      <c r="D32" s="11">
        <v>0</v>
      </c>
      <c r="E32" s="129">
        <v>0</v>
      </c>
    </row>
    <row r="33" spans="1:5" ht="15" thickBot="1" x14ac:dyDescent="0.35">
      <c r="A33" s="144" t="s">
        <v>956</v>
      </c>
      <c r="B33" s="142">
        <v>107</v>
      </c>
      <c r="C33" s="37">
        <v>24</v>
      </c>
      <c r="D33" s="38">
        <v>0.22429906542056074</v>
      </c>
      <c r="E33" s="40">
        <v>45726747.890000001</v>
      </c>
    </row>
    <row r="35" spans="1:5" ht="16.2" x14ac:dyDescent="0.3">
      <c r="A35" s="6" t="s">
        <v>979</v>
      </c>
    </row>
  </sheetData>
  <conditionalFormatting sqref="F2:F20 F22:F31">
    <cfRule type="containsText" dxfId="0" priority="1" operator="containsText" text="FALSE">
      <formula>NOT(ISERROR(SEARCH("FALSE",F2)))</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9D6B6-987E-4005-B444-A335CE5927EB}">
  <dimension ref="A1:E22"/>
  <sheetViews>
    <sheetView zoomScaleNormal="100" workbookViewId="0"/>
  </sheetViews>
  <sheetFormatPr defaultColWidth="9" defaultRowHeight="14.4" x14ac:dyDescent="0.3"/>
  <cols>
    <col min="1" max="1" width="63.44140625" customWidth="1"/>
    <col min="2" max="2" width="21.88671875" bestFit="1" customWidth="1"/>
    <col min="3" max="3" width="15.109375" bestFit="1" customWidth="1"/>
    <col min="4" max="4" width="11.88671875" bestFit="1" customWidth="1"/>
    <col min="5" max="5" width="20.5546875" bestFit="1" customWidth="1"/>
    <col min="6" max="6" width="9.5546875" bestFit="1" customWidth="1"/>
  </cols>
  <sheetData>
    <row r="1" spans="1:5" ht="15" thickBot="1" x14ac:dyDescent="0.35">
      <c r="A1" s="4" t="s">
        <v>964</v>
      </c>
      <c r="B1" s="9"/>
      <c r="C1" s="9"/>
    </row>
    <row r="2" spans="1:5" ht="15" thickBot="1" x14ac:dyDescent="0.35">
      <c r="A2" s="56" t="s">
        <v>965</v>
      </c>
      <c r="B2" s="77" t="s">
        <v>132</v>
      </c>
      <c r="C2" s="78" t="s">
        <v>133</v>
      </c>
      <c r="D2" s="78" t="s">
        <v>134</v>
      </c>
      <c r="E2" s="79" t="s">
        <v>135</v>
      </c>
    </row>
    <row r="3" spans="1:5" ht="36" customHeight="1" thickBot="1" x14ac:dyDescent="0.35">
      <c r="A3" s="65" t="s">
        <v>137</v>
      </c>
      <c r="B3" s="52">
        <v>7</v>
      </c>
      <c r="C3" s="53">
        <v>2</v>
      </c>
      <c r="D3" s="54">
        <v>0.2857142857142857</v>
      </c>
      <c r="E3" s="55">
        <v>6699068.6300000008</v>
      </c>
    </row>
    <row r="5" spans="1:5" ht="15" thickBot="1" x14ac:dyDescent="0.35">
      <c r="A5" s="4" t="s">
        <v>966</v>
      </c>
      <c r="B5" s="9"/>
      <c r="C5" s="9"/>
    </row>
    <row r="6" spans="1:5" ht="15" thickBot="1" x14ac:dyDescent="0.35">
      <c r="A6" s="57" t="s">
        <v>949</v>
      </c>
      <c r="B6" s="77" t="s">
        <v>132</v>
      </c>
      <c r="C6" s="78" t="s">
        <v>133</v>
      </c>
      <c r="D6" s="78" t="s">
        <v>134</v>
      </c>
      <c r="E6" s="79" t="s">
        <v>135</v>
      </c>
    </row>
    <row r="7" spans="1:5" x14ac:dyDescent="0.3">
      <c r="A7" s="67" t="s">
        <v>951</v>
      </c>
      <c r="B7" s="42">
        <v>1</v>
      </c>
      <c r="C7" s="43">
        <v>0</v>
      </c>
      <c r="D7" s="44">
        <v>0</v>
      </c>
      <c r="E7" s="45">
        <v>0</v>
      </c>
    </row>
    <row r="8" spans="1:5" x14ac:dyDescent="0.3">
      <c r="A8" s="16" t="s">
        <v>187</v>
      </c>
      <c r="B8" s="42">
        <v>2</v>
      </c>
      <c r="C8" s="43">
        <v>1</v>
      </c>
      <c r="D8" s="44">
        <v>0.5</v>
      </c>
      <c r="E8" s="45">
        <v>1699075.69</v>
      </c>
    </row>
    <row r="9" spans="1:5" x14ac:dyDescent="0.3">
      <c r="A9" s="16" t="s">
        <v>248</v>
      </c>
      <c r="B9" s="42">
        <v>2</v>
      </c>
      <c r="C9" s="43">
        <v>0</v>
      </c>
      <c r="D9" s="44">
        <v>0</v>
      </c>
      <c r="E9" s="45">
        <v>0</v>
      </c>
    </row>
    <row r="10" spans="1:5" x14ac:dyDescent="0.3">
      <c r="A10" s="16" t="s">
        <v>203</v>
      </c>
      <c r="B10" s="42">
        <v>1</v>
      </c>
      <c r="C10" s="43">
        <v>1</v>
      </c>
      <c r="D10" s="44">
        <v>1</v>
      </c>
      <c r="E10" s="45">
        <v>4999992.9400000004</v>
      </c>
    </row>
    <row r="11" spans="1:5" ht="15" thickBot="1" x14ac:dyDescent="0.35">
      <c r="A11" s="16" t="s">
        <v>270</v>
      </c>
      <c r="B11" s="42">
        <v>1</v>
      </c>
      <c r="C11" s="43">
        <v>0</v>
      </c>
      <c r="D11" s="44">
        <v>0</v>
      </c>
      <c r="E11" s="45">
        <v>0</v>
      </c>
    </row>
    <row r="12" spans="1:5" ht="15" thickBot="1" x14ac:dyDescent="0.35">
      <c r="A12" s="58" t="s">
        <v>956</v>
      </c>
      <c r="B12" s="15">
        <v>7</v>
      </c>
      <c r="C12" s="37">
        <v>2</v>
      </c>
      <c r="D12" s="38">
        <v>0.2857142857142857</v>
      </c>
      <c r="E12" s="59">
        <v>6699068.6300000008</v>
      </c>
    </row>
    <row r="13" spans="1:5" x14ac:dyDescent="0.3">
      <c r="A13" s="4"/>
      <c r="B13" s="60"/>
      <c r="C13" s="60"/>
      <c r="D13" s="61"/>
      <c r="E13" s="62"/>
    </row>
    <row r="14" spans="1:5" ht="15" thickBot="1" x14ac:dyDescent="0.35">
      <c r="A14" s="4" t="s">
        <v>967</v>
      </c>
      <c r="B14" s="9"/>
      <c r="C14" s="9"/>
    </row>
    <row r="15" spans="1:5" ht="15" thickBot="1" x14ac:dyDescent="0.35">
      <c r="A15" s="63" t="s">
        <v>154</v>
      </c>
      <c r="B15" s="77" t="s">
        <v>132</v>
      </c>
      <c r="C15" s="78" t="s">
        <v>133</v>
      </c>
      <c r="D15" s="78" t="s">
        <v>134</v>
      </c>
      <c r="E15" s="79" t="s">
        <v>135</v>
      </c>
    </row>
    <row r="16" spans="1:5" ht="15" customHeight="1" x14ac:dyDescent="0.3">
      <c r="A16" s="64" t="s">
        <v>952</v>
      </c>
      <c r="B16" s="34">
        <v>1</v>
      </c>
      <c r="C16" s="47">
        <v>0</v>
      </c>
      <c r="D16" s="46">
        <v>0</v>
      </c>
      <c r="E16" s="48">
        <v>0</v>
      </c>
    </row>
    <row r="17" spans="1:5" ht="15" customHeight="1" x14ac:dyDescent="0.3">
      <c r="A17" s="64" t="s">
        <v>212</v>
      </c>
      <c r="B17" s="13">
        <v>2</v>
      </c>
      <c r="C17" s="33">
        <v>1</v>
      </c>
      <c r="D17" s="11">
        <v>0.5</v>
      </c>
      <c r="E17" s="14">
        <v>1699075.69</v>
      </c>
    </row>
    <row r="18" spans="1:5" x14ac:dyDescent="0.3">
      <c r="A18" s="64" t="s">
        <v>269</v>
      </c>
      <c r="B18" s="13">
        <v>1</v>
      </c>
      <c r="C18" s="33">
        <v>0</v>
      </c>
      <c r="D18" s="11">
        <v>0</v>
      </c>
      <c r="E18" s="14">
        <v>0</v>
      </c>
    </row>
    <row r="19" spans="1:5" x14ac:dyDescent="0.3">
      <c r="A19" s="64" t="s">
        <v>300</v>
      </c>
      <c r="B19" s="13">
        <v>1</v>
      </c>
      <c r="C19" s="33">
        <v>0</v>
      </c>
      <c r="D19" s="11">
        <v>0</v>
      </c>
      <c r="E19" s="14">
        <v>0</v>
      </c>
    </row>
    <row r="20" spans="1:5" x14ac:dyDescent="0.3">
      <c r="A20" s="64" t="s">
        <v>375</v>
      </c>
      <c r="B20" s="13">
        <v>1</v>
      </c>
      <c r="C20" s="33">
        <v>0</v>
      </c>
      <c r="D20" s="11">
        <v>0</v>
      </c>
      <c r="E20" s="14">
        <v>0</v>
      </c>
    </row>
    <row r="21" spans="1:5" ht="15" thickBot="1" x14ac:dyDescent="0.35">
      <c r="A21" s="64" t="s">
        <v>202</v>
      </c>
      <c r="B21" s="13">
        <v>1</v>
      </c>
      <c r="C21" s="33">
        <v>1</v>
      </c>
      <c r="D21" s="11">
        <v>1</v>
      </c>
      <c r="E21" s="14">
        <v>4999992.9400000004</v>
      </c>
    </row>
    <row r="22" spans="1:5" ht="15" thickBot="1" x14ac:dyDescent="0.35">
      <c r="A22" s="58" t="s">
        <v>956</v>
      </c>
      <c r="B22" s="15">
        <v>7</v>
      </c>
      <c r="C22" s="37">
        <v>2</v>
      </c>
      <c r="D22" s="38">
        <v>0.2857142857142857</v>
      </c>
      <c r="E22" s="59">
        <v>6699068.6300000008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2416353f-4f58-4ef5-8b75-dcef0995308a">CORPMGT-1704385969-385278</_dlc_DocId>
    <_dlc_DocIdUrl xmlns="2416353f-4f58-4ef5-8b75-dcef0995308a">
      <Url>https://nhmrc.sharepoint.com/sites/corpmgt/_layouts/15/DocIdRedir.aspx?ID=CORPMGT-1704385969-385278</Url>
      <Description>CORPMGT-1704385969-385278</Description>
    </_dlc_DocIdUrl>
    <TaxCatchAll xmlns="2416353f-4f58-4ef5-8b75-dcef0995308a" xsi:nil="true"/>
    <lcf76f155ced4ddcb4097134ff3c332f xmlns="88ce868c-c3aa-4823-b4ed-f03aa37a91e8">
      <Terms xmlns="http://schemas.microsoft.com/office/infopath/2007/PartnerControls"/>
    </lcf76f155ced4ddcb4097134ff3c332f>
    <_ip_UnifiedCompliancePolicyUIAction xmlns="http://schemas.microsoft.com/sharepoint/v3" xsi:nil="true"/>
    <_Flow_SignoffStatus xmlns="88ce868c-c3aa-4823-b4ed-f03aa37a91e8" xsi:nil="true"/>
    <ProjectName xmlns="88ce868c-c3aa-4823-b4ed-f03aa37a91e8" xsi:nil="true"/>
    <_ip_UnifiedCompliancePolicyProperties xmlns="http://schemas.microsoft.com/sharepoint/v3"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36C3305A1439AD44B435EE653C84B861" ma:contentTypeVersion="23" ma:contentTypeDescription="Create a new document." ma:contentTypeScope="" ma:versionID="cbf378d2c81aac04f03bc5247146193f">
  <xsd:schema xmlns:xsd="http://www.w3.org/2001/XMLSchema" xmlns:xs="http://www.w3.org/2001/XMLSchema" xmlns:p="http://schemas.microsoft.com/office/2006/metadata/properties" xmlns:ns1="http://schemas.microsoft.com/sharepoint/v3" xmlns:ns2="2416353f-4f58-4ef5-8b75-dcef0995308a" xmlns:ns3="88ce868c-c3aa-4823-b4ed-f03aa37a91e8" targetNamespace="http://schemas.microsoft.com/office/2006/metadata/properties" ma:root="true" ma:fieldsID="162470dbe306ec5b02ef5e10251487a2" ns1:_="" ns2:_="" ns3:_="">
    <xsd:import namespace="http://schemas.microsoft.com/sharepoint/v3"/>
    <xsd:import namespace="2416353f-4f58-4ef5-8b75-dcef0995308a"/>
    <xsd:import namespace="88ce868c-c3aa-4823-b4ed-f03aa37a91e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2:SharedWithUsers" minOccurs="0"/>
                <xsd:element ref="ns2:SharedWithDetails" minOccurs="0"/>
                <xsd:element ref="ns3:_Flow_SignoffStatus" minOccurs="0"/>
                <xsd:element ref="ns3:MediaServiceLocation" minOccurs="0"/>
                <xsd:element ref="ns3:MediaServiceObjectDetectorVersions" minOccurs="0"/>
                <xsd:element ref="ns3:ProjectName" minOccurs="0"/>
                <xsd:element ref="ns3: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16353f-4f58-4ef5-8b75-dcef0995308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3" nillable="true" ma:displayName="Taxonomy Catch All Column" ma:hidden="true" ma:list="{defb3887-39bd-4d2e-b1aa-ee82dd757237}" ma:internalName="TaxCatchAll" ma:showField="CatchAllData" ma:web="2416353f-4f58-4ef5-8b75-dcef0995308a">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8ce868c-c3aa-4823-b4ed-f03aa37a91e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c482b5b-748e-4687-9c7b-3c897542f2f8" ma:termSetId="09814cd3-568e-fe90-9814-8d621ff8fb84" ma:anchorId="fba54fb3-c3e1-fe81-a776-ca4b69148c4d" ma:open="true" ma:isKeyword="false">
      <xsd:complexType>
        <xsd:sequence>
          <xsd:element ref="pc:Terms" minOccurs="0" maxOccurs="1"/>
        </xsd:sequence>
      </xsd:complexType>
    </xsd:element>
    <xsd:element name="_Flow_SignoffStatus" ma:index="26" nillable="true" ma:displayName="Sign-off status" ma:internalName="Sign_x002d_off_x0020_status">
      <xsd:simpleType>
        <xsd:restriction base="dms:Text"/>
      </xsd:simpleType>
    </xsd:element>
    <xsd:element name="MediaServiceLocation" ma:index="27" nillable="true" ma:displayName="Location" ma:description="" ma:indexed="true" ma:internalName="MediaServiceLocation" ma:readOnly="true">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ProjectName" ma:index="29" nillable="true" ma:displayName="Project Name" ma:format="Dropdown" ma:internalName="ProjectName">
      <xsd:simpleType>
        <xsd:restriction base="dms:Text">
          <xsd:maxLength value="255"/>
        </xsd:restriction>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D53998-F4C7-4EA4-979F-76AC326B7F87}">
  <ds:schemaRefs>
    <ds:schemaRef ds:uri="http://schemas.microsoft.com/sharepoint/v3/contenttype/forms"/>
  </ds:schemaRefs>
</ds:datastoreItem>
</file>

<file path=customXml/itemProps2.xml><?xml version="1.0" encoding="utf-8"?>
<ds:datastoreItem xmlns:ds="http://schemas.openxmlformats.org/officeDocument/2006/customXml" ds:itemID="{9628EE25-E7F6-4269-9F3E-9C59E5FF73A8}">
  <ds:schemaRefs>
    <ds:schemaRef ds:uri="http://schemas.microsoft.com/office/2006/metadata/properties"/>
    <ds:schemaRef ds:uri="http://www.w3.org/XML/1998/namespace"/>
    <ds:schemaRef ds:uri="http://schemas.microsoft.com/sharepoint/v3"/>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88ce868c-c3aa-4823-b4ed-f03aa37a91e8"/>
    <ds:schemaRef ds:uri="2416353f-4f58-4ef5-8b75-dcef0995308a"/>
    <ds:schemaRef ds:uri="http://purl.org/dc/elements/1.1/"/>
  </ds:schemaRefs>
</ds:datastoreItem>
</file>

<file path=customXml/itemProps3.xml><?xml version="1.0" encoding="utf-8"?>
<ds:datastoreItem xmlns:ds="http://schemas.openxmlformats.org/officeDocument/2006/customXml" ds:itemID="{FD6D53A1-D850-4F4D-BEAC-92C12858399C}">
  <ds:schemaRefs>
    <ds:schemaRef ds:uri="http://schemas.microsoft.com/sharepoint/events"/>
  </ds:schemaRefs>
</ds:datastoreItem>
</file>

<file path=customXml/itemProps4.xml><?xml version="1.0" encoding="utf-8"?>
<ds:datastoreItem xmlns:ds="http://schemas.openxmlformats.org/officeDocument/2006/customXml" ds:itemID="{C9CAF047-3313-4FB4-82B5-4F7C516EBC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416353f-4f58-4ef5-8b75-dcef0995308a"/>
    <ds:schemaRef ds:uri="88ce868c-c3aa-4823-b4ed-f03aa37a91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METADATA</vt:lpstr>
      <vt:lpstr>NOTES</vt:lpstr>
      <vt:lpstr>Outcomes Summary</vt:lpstr>
      <vt:lpstr>GRANTS DATA</vt:lpstr>
      <vt:lpstr>Fields of Research</vt:lpstr>
      <vt:lpstr>Chief Investigators</vt:lpstr>
      <vt:lpstr>Institutions</vt:lpstr>
      <vt:lpstr>Summary - Administering Inst.</vt:lpstr>
      <vt:lpstr>TCR-ATSIH</vt:lpstr>
      <vt:lpstr>NHMRC-GACD</vt:lpstr>
      <vt:lpstr>TCR-EOC</vt:lpstr>
      <vt:lpstr>Partnership Projects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Summary of the results of the NHMRC 2025 Grant Application Round</dc:title>
  <dc:subject/>
  <dc:creator/>
  <cp:keywords/>
  <dc:description/>
  <cp:lastModifiedBy/>
  <cp:revision>1</cp:revision>
  <dcterms:created xsi:type="dcterms:W3CDTF">2024-07-22T21:47:09Z</dcterms:created>
  <dcterms:modified xsi:type="dcterms:W3CDTF">2026-06-23T00:10:35Z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5e7792-7543-4db2-bcc9-9caeff0b8eb1_Enabled">
    <vt:lpwstr>true</vt:lpwstr>
  </property>
  <property fmtid="{D5CDD505-2E9C-101B-9397-08002B2CF9AE}" pid="3" name="MSIP_Label_9a5e7792-7543-4db2-bcc9-9caeff0b8eb1_SetDate">
    <vt:lpwstr>2024-07-22T21:48:27Z</vt:lpwstr>
  </property>
  <property fmtid="{D5CDD505-2E9C-101B-9397-08002B2CF9AE}" pid="4" name="MSIP_Label_9a5e7792-7543-4db2-bcc9-9caeff0b8eb1_Method">
    <vt:lpwstr>Standard</vt:lpwstr>
  </property>
  <property fmtid="{D5CDD505-2E9C-101B-9397-08002B2CF9AE}" pid="5" name="MSIP_Label_9a5e7792-7543-4db2-bcc9-9caeff0b8eb1_Name">
    <vt:lpwstr>OFFICIAL</vt:lpwstr>
  </property>
  <property fmtid="{D5CDD505-2E9C-101B-9397-08002B2CF9AE}" pid="6" name="MSIP_Label_9a5e7792-7543-4db2-bcc9-9caeff0b8eb1_SiteId">
    <vt:lpwstr>402fca06-dc9c-412f-9bf9-1a335a4671f7</vt:lpwstr>
  </property>
  <property fmtid="{D5CDD505-2E9C-101B-9397-08002B2CF9AE}" pid="7" name="MSIP_Label_9a5e7792-7543-4db2-bcc9-9caeff0b8eb1_ActionId">
    <vt:lpwstr>b857a433-7f56-43c6-9a94-7f15add70512</vt:lpwstr>
  </property>
  <property fmtid="{D5CDD505-2E9C-101B-9397-08002B2CF9AE}" pid="8" name="MSIP_Label_9a5e7792-7543-4db2-bcc9-9caeff0b8eb1_ContentBits">
    <vt:lpwstr>0</vt:lpwstr>
  </property>
  <property fmtid="{D5CDD505-2E9C-101B-9397-08002B2CF9AE}" pid="9" name="ContentTypeId">
    <vt:lpwstr>0x01010036C3305A1439AD44B435EE653C84B861</vt:lpwstr>
  </property>
  <property fmtid="{D5CDD505-2E9C-101B-9397-08002B2CF9AE}" pid="10" name="_dlc_DocIdItemGuid">
    <vt:lpwstr>547c23b9-0498-4aac-9405-c8b782e2179f</vt:lpwstr>
  </property>
  <property fmtid="{D5CDD505-2E9C-101B-9397-08002B2CF9AE}" pid="11" name="MediaServiceImageTags">
    <vt:lpwstr/>
  </property>
</Properties>
</file>