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E1B7CC98-D5A4-4735-89FA-FD2E3116DF6E}" xr6:coauthVersionLast="47" xr6:coauthVersionMax="47" xr10:uidLastSave="{00000000-0000-0000-0000-000000000000}"/>
  <bookViews>
    <workbookView xWindow="3072" yWindow="3072" windowWidth="23040" windowHeight="12120" tabRatio="849" firstSheet="3" activeTab="3" xr2:uid="{00000000-000D-0000-FFFF-FFFF00000000}"/>
  </bookViews>
  <sheets>
    <sheet name="METADATA" sheetId="190" r:id="rId1"/>
    <sheet name="NOTES" sheetId="176" r:id="rId2"/>
    <sheet name="Outcomes Summary" sheetId="120" r:id="rId3"/>
    <sheet name="GRANTS DATA" sheetId="158" r:id="rId4"/>
    <sheet name="Fields of Research" sheetId="175" r:id="rId5"/>
    <sheet name="Chief Investigators" sheetId="186" r:id="rId6"/>
    <sheet name="Institutions" sheetId="181" r:id="rId7"/>
    <sheet name="Summary - Administering Inst." sheetId="153" r:id="rId8"/>
    <sheet name="TCR-ATSIH" sheetId="191" r:id="rId9"/>
  </sheets>
  <definedNames>
    <definedName name="_xlnm._FilterDatabase" localSheetId="5" hidden="1">'Chief Investigators'!$A$1:$D$1</definedName>
    <definedName name="_xlnm._FilterDatabase" localSheetId="4" hidden="1">'Fields of Research'!$A$1:$G$1</definedName>
    <definedName name="_xlnm._FilterDatabase" localSheetId="3" hidden="1">'GRANTS DATA'!$A$1:$Z$1</definedName>
    <definedName name="_xlnm._FilterDatabase" localSheetId="6" hidden="1">Institutions!$A$1:$H$1</definedName>
    <definedName name="_xlnm._FilterDatabase" localSheetId="2" hidden="1">'Outcomes Summary'!#REF!</definedName>
    <definedName name="HotTopicType">#REF!</definedName>
    <definedName name="RecipientName">#REF!</definedName>
    <definedName name="RequestType">#REF!</definedName>
    <definedName name="SourceofEnquiry">#REF!</definedName>
    <definedName name="StaffName">#REF!</definedName>
    <definedName name="TOPIC">#REF!</definedName>
    <definedName name="VERIFICATION">#REF!</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20" l="1"/>
  <c r="E4" i="120"/>
  <c r="D4" i="120"/>
  <c r="F4" i="120" s="1"/>
  <c r="B21" i="190" l="1"/>
  <c r="B19" i="190"/>
</calcChain>
</file>

<file path=xl/sharedStrings.xml><?xml version="1.0" encoding="utf-8"?>
<sst xmlns="http://schemas.openxmlformats.org/spreadsheetml/2006/main" count="557" uniqueCount="345">
  <si>
    <t>Metadata Attributes</t>
  </si>
  <si>
    <t>This worksheet provides metadata describing this dataset. The metadata attributes are aligned with the requirements set out by the Australian Government’s Office of the National Data Commissioner (ONDC). These attributes are structured in accordance with the ONDC’s metadata standards to support data discoverability, interoperability, and responsible data sharing across the Australian Public Service. More information on the ONDC's metadata standards is available here: https://www.datacommissioner.gov.au/support/resources/guide-metadata-attributes</t>
  </si>
  <si>
    <t>Core Attributes</t>
  </si>
  <si>
    <t>Metadata</t>
  </si>
  <si>
    <t>Identifier</t>
  </si>
  <si>
    <t>Summary-of-result-2026-app-round</t>
  </si>
  <si>
    <t>Title</t>
  </si>
  <si>
    <t>Summary of the results of the NHMRC 2026 Grant Application Round</t>
  </si>
  <si>
    <t>Description</t>
  </si>
  <si>
    <t>This dataset provides details of health and medical research grants awarded by the National Health and Medical Research Council (NHMRC). It includes a summary of results for the 2026 grant application rounds after each announcement. The data within this workbook contains information extracted from Sapphire, which is NHMRC's grants management System, as at the time of the Ministerial announcement. The fields contained in this dataset are described in the 'NOTES' tab.</t>
  </si>
  <si>
    <t>Data custodian</t>
  </si>
  <si>
    <t>National Health and Medical Research Council (NHMRC). ROR ID: https://ror.org/011kf5r70</t>
  </si>
  <si>
    <t>Point of contact</t>
  </si>
  <si>
    <t>nhmrc.statistics@nhmrc.gov.au</t>
  </si>
  <si>
    <t>Access rights</t>
  </si>
  <si>
    <t>Open</t>
  </si>
  <si>
    <t>Security classification</t>
  </si>
  <si>
    <t>OFFICIAL</t>
  </si>
  <si>
    <t>Keyword</t>
  </si>
  <si>
    <t>Health Care, Science, Australian Health and Medical Research Grants</t>
  </si>
  <si>
    <t>Resource type</t>
  </si>
  <si>
    <t>dataset</t>
  </si>
  <si>
    <t>Date modified (yyyy-mm-dd)</t>
  </si>
  <si>
    <t>Additional Attributes</t>
  </si>
  <si>
    <t>Access URL</t>
  </si>
  <si>
    <t>https://www.nhmrc.gov.au/funding/data-research/outcomes</t>
  </si>
  <si>
    <t>Temporal coverage from (yyyy-mm-dd)</t>
  </si>
  <si>
    <t>Temporal coverage to (yyyy-mm-dd)</t>
  </si>
  <si>
    <t>Updated frequency</t>
  </si>
  <si>
    <t>Irregular</t>
  </si>
  <si>
    <t>Publish date (yyyy-mm-dd)</t>
  </si>
  <si>
    <t>Location</t>
  </si>
  <si>
    <t>Australia, International</t>
  </si>
  <si>
    <t>Sensitive data</t>
  </si>
  <si>
    <t>N/A</t>
  </si>
  <si>
    <t>Format</t>
  </si>
  <si>
    <t>Excel</t>
  </si>
  <si>
    <t>Language</t>
  </si>
  <si>
    <t>English</t>
  </si>
  <si>
    <t>Legal authority</t>
  </si>
  <si>
    <t>National Health and Medical Research Council Act 1992  (NHMRC Act)</t>
  </si>
  <si>
    <t>Publisher</t>
  </si>
  <si>
    <t>National Health and Medical Research Council</t>
  </si>
  <si>
    <t>The data within this workbook contains information extracted from Sapphire, which is NHMRC's grants management System, as at the time of the Ministerial announcement.  It includes the following fields:</t>
  </si>
  <si>
    <t xml:space="preserve">APPLICATION ID: </t>
  </si>
  <si>
    <t>The Application identification number assigned by NHMRC.</t>
  </si>
  <si>
    <t xml:space="preserve">APPLICATION YEAR: </t>
  </si>
  <si>
    <t>The calendar year in which the Grant Opportunity closed.</t>
  </si>
  <si>
    <t>DATE ANNOUNCED:</t>
  </si>
  <si>
    <t>The Date Announced refers to the date on which Ministerial announcement for funding of a grant or Grant Opportunity is provided.</t>
  </si>
  <si>
    <t xml:space="preserve">CHIEF INVESTIGATOR A (PROJECT LEAD): </t>
  </si>
  <si>
    <t>The first named Chief Investigator on each application and grant is referred to as the Chief Investigator A. This person acts on behalf the Chief Investigator team for each application and grant and has primary responsibility for the scientific oversight and the management of the research project. This individual is sometimes referred to as an 'applicant'. Various eligibility rules and obligations apply to CIAs.</t>
  </si>
  <si>
    <t>CIA ORCID ID:</t>
  </si>
  <si>
    <t>An ORCID iD (Open Researcher and Contributor ID) is a unique, persistent digital identifier that distinguishes individual researchers and contributors from one another.</t>
  </si>
  <si>
    <t xml:space="preserve">CHIEF INVESTIGATOR TEAM: </t>
  </si>
  <si>
    <t>The full list of Chief Investigators listed on the grant as at the time of initial announcement, including the Chief Investigator A (CIA). Not all grants have multiple investigators. Associate Investigators are excluded.</t>
  </si>
  <si>
    <t>FUNDING SCHEME:</t>
  </si>
  <si>
    <t>The NHMRC funding scheme under which the grant was awarded. This is sometimes referred to as the 'Grant Program Scheme' or 'Funding Initiative'.</t>
  </si>
  <si>
    <t>LEVEL, STREAM OR SUB-TYPE:</t>
  </si>
  <si>
    <t xml:space="preserve">For applicable schemes, this field denotes the specific stream or subcategory for each funded grant specific to the Funding Scheme and/or Grant Opportunity. If applicable, these subcategories will be different for different funding schemes and application years. </t>
  </si>
  <si>
    <t>GRANT OPPORTUNITY:</t>
  </si>
  <si>
    <t>A funding round wherein health and medical researchers submit applications for NHMRC funding. All Australian Government Grant Opportunities are published on GrantConnect to make it easier for individuals to locate opportunities and submit applications.</t>
  </si>
  <si>
    <t>GRANT OPPORTUNITY ID:</t>
  </si>
  <si>
    <t>The NHMRC Grant Opportunity ID as published in GrantConnect.</t>
  </si>
  <si>
    <t xml:space="preserve">GRANT TITLE: </t>
  </si>
  <si>
    <t>The name of a grant provided by applicants that describes the nature of the research.</t>
  </si>
  <si>
    <t xml:space="preserve">ADMINISTERING INSTITUTION: </t>
  </si>
  <si>
    <t xml:space="preserve">NHMRC funding is awarded through Administering Institutions (AIs), which include universities, hospitals and medical research institutes that meet defined research governance requirements. The role of AIs is to support NHMRC by ensuring that research activity is conducted in accordance with NHMRC’s objectives and legislated responsibilities. NHMRC makes payments for grants directly to the AI as per the Funding Agreement. The actual research work of a grant may be performed externally to an AI at a Participating Institution. </t>
  </si>
  <si>
    <t>STATE OR TERRITORY:</t>
  </si>
  <si>
    <t>The jurisdiction in which an institution is located. This usually refers to the location of an Administering Institution, Participating Institution or applicant's primary institution.</t>
  </si>
  <si>
    <t>ORGANISATION TYPE:</t>
  </si>
  <si>
    <r>
      <t>The most relevant research sector of the Administering Institution - selected from Government (</t>
    </r>
    <r>
      <rPr>
        <i/>
        <sz val="11"/>
        <color theme="1"/>
        <rFont val="Calibri"/>
        <family val="2"/>
        <scheme val="minor"/>
      </rPr>
      <t>Commonwealth, State or Territory agency</t>
    </r>
    <r>
      <rPr>
        <sz val="11"/>
        <color theme="1"/>
        <rFont val="Calibri"/>
        <family val="2"/>
        <scheme val="minor"/>
      </rPr>
      <t>), Hospitals and Health Services, Medical Research Institute, University and Other (Charities and Philanthropic, Commercial, Professional Bodies, Networks, Associations, non-Government agencies and not for profit organisations)</t>
    </r>
    <r>
      <rPr>
        <i/>
        <sz val="11"/>
        <color theme="1"/>
        <rFont val="Calibri"/>
        <family val="2"/>
        <scheme val="minor"/>
      </rPr>
      <t>.</t>
    </r>
  </si>
  <si>
    <t>ROR ID:</t>
  </si>
  <si>
    <t>A ROR iD is a unique identifier assigned by Research Organisation Registry (ROR) which is a global, community-led registry of open persistent identifiers for research and funding organisations.</t>
  </si>
  <si>
    <t>PARTICIPATING INSTITUTIONS:</t>
  </si>
  <si>
    <t xml:space="preserve">The list of participating institutions for each grant, as provided by the applicants at the time of application. Not all grants have more than one participating institution, and the participating institutions may or may not include the administering institution. NHMRC makes payments for grants directly to the Administering Institution (AI) as per the Funding Agreement. The actual research work of a grant may be performed externally to an AI at a Participating Institution. </t>
  </si>
  <si>
    <t>INVOLVE INTERNATIONAL COLLABORATION Y/N?:</t>
  </si>
  <si>
    <t>The Y/N flag indicating if the grant involves one or more international collaborations. This is defined by the participating institutions, partner organisations and/or type of international call where applicable.</t>
  </si>
  <si>
    <t>COLLABORATING COUNTRIES:</t>
  </si>
  <si>
    <t>The list of collaborating countries for each grant. This data comes from the participating institutions and/or partner organisations as provided by the applicants at the time of application.</t>
  </si>
  <si>
    <t>GRANT START DATE:</t>
  </si>
  <si>
    <t xml:space="preserve">The date on which an approved Research Activity is due to commence/start according to the grant schedule or otherwise varied by the funding agreement. This date is provided at time of announcement and is subject to change over the duration of the grant. </t>
  </si>
  <si>
    <t>GRANT END DATE:</t>
  </si>
  <si>
    <t xml:space="preserve">The date on which an approved Research Activity is due to finish/end according to the grant schedule or otherwise varied by the funding agreement. This date is provided at time of announcement and is subject to change over the duration of the grant. </t>
  </si>
  <si>
    <t>TOTAL AMOUNT AWARDED:</t>
  </si>
  <si>
    <t>The full amount of funds awarded to a grant. This is sometimes referred to as the 'Funded Amount', 'Amount Awarded' or 'Total Grant Value'. It refers to the full amount of funding awarded to the grant across its duration, as stated at date the grant was announced. This figure may vary from the actual funds paid to Administering Institutions due to indexation of payments and other post award funding variations. Figures are typically GST exclusive.</t>
  </si>
  <si>
    <t>BROAD RESEARCH AREA:</t>
  </si>
  <si>
    <t>A classification used by the NHMRC to track and report funding across different health and medical research fields. Established in the 1980s, it helps applicants choose the category that best fits their expertise or research proposal.</t>
  </si>
  <si>
    <t>FIELDS OF RESEARCH:</t>
  </si>
  <si>
    <t>Fields of Research (FoR) are used to describe common knowledge domains and/or methodologies used in research and experimental development (R&amp;D). The FoR used by NHMRC are defined by the Australian and New Zealand Standard Research Classification (ANZSRC) 2020, which was developed for use in the measurement and analysis of R&amp;D undertaken in Australia and New Zealand. Applicants are able to select up to three Fields of Research per application.</t>
  </si>
  <si>
    <t>RESEARCH KEYWORDS
(PIPE-DELIMITED):</t>
  </si>
  <si>
    <t xml:space="preserve">The Research Keywords provided by applicants that best describe the research being undertaken and the possible health benefits of the research. </t>
  </si>
  <si>
    <t>PLAIN DESCRIPTION:</t>
  </si>
  <si>
    <t>A short description of the research being undertaken which has been provided by the grant applicants on application. Note that not all applications include a plain description.</t>
  </si>
  <si>
    <t>PERCENTAGE OF RESEARCH EFFORT:</t>
  </si>
  <si>
    <t>The percentage of ‘Research Effort’ for each participating and/or administering institution as provided by the applicants at the time of application. This is not necessarily representative of any funding distribution among participating institutions.</t>
  </si>
  <si>
    <t>NUMBER OF APPLICATIONS:</t>
  </si>
  <si>
    <t>The number of applications submitted. This number includes applications that may have been deemed ineligible or otherwise withrawn by the applicant after submission. Excludes applications that are seeking funding soley from organisations other than NHMRC, such as the Cancer Council or Cancer Australia.</t>
  </si>
  <si>
    <t>NUMBER FUNDED:</t>
  </si>
  <si>
    <t>The number of applications approved for funding by the Minister at the time of announcement. Approved grants may be declined by the applicant.</t>
  </si>
  <si>
    <t>FUNDED RATE:</t>
  </si>
  <si>
    <t>The Funded Rate is the number of applications approved by the Minister divided by the number of applications submitted.</t>
  </si>
  <si>
    <t>DISCLAIMER
The National Health and Medical Research Council is not responsible for any loss or damage (including consequential loss or damage) which may be suffered or incurred directly or indirectly from the use of the material on this website, whether as a result of negligence or otherwise.
While due care has been taken in preparation of this information, the NHMRC does not guarantee and assumes no legal liability or responsibility for the accuracy, currency, completeness of the information, or for the interpretation that may be given to the information.
The material contained on this website is made available to assist researchers, administering institutions and the general public in searching for NHMRC Grant funding information.  The Australian Government accepts no liability for any interference with or damage to a User's computer system, software or data occurring in connection with or relating to this website or its use. It is the User’s responsibility to take appropriate and adequate precautions to ensure that whatever is selected from this site is free of viruses or other contamination that may interfere with or damage the user's computer system, software or data.</t>
  </si>
  <si>
    <t>For more information please see NHMRC's data dictionary at:</t>
  </si>
  <si>
    <t>Data dictionary | NHMRC</t>
  </si>
  <si>
    <t>Researcher Titles Reference Table</t>
  </si>
  <si>
    <t>Abbreviation Used</t>
  </si>
  <si>
    <t>Full Meaning</t>
  </si>
  <si>
    <t>Assoc Prof</t>
  </si>
  <si>
    <t>Associate Professor</t>
  </si>
  <si>
    <t>Asst Prof</t>
  </si>
  <si>
    <t>Assistant Professor</t>
  </si>
  <si>
    <t>Dean</t>
  </si>
  <si>
    <t>Dr</t>
  </si>
  <si>
    <t>Doctor</t>
  </si>
  <si>
    <t>Emer Prof</t>
  </si>
  <si>
    <t>Emeritus Professor</t>
  </si>
  <si>
    <t>Lord</t>
  </si>
  <si>
    <t>Miss</t>
  </si>
  <si>
    <t>Mr</t>
  </si>
  <si>
    <t>Mister</t>
  </si>
  <si>
    <t>Mrs</t>
  </si>
  <si>
    <t>Ms</t>
  </si>
  <si>
    <t>Prof</t>
  </si>
  <si>
    <t>Professor</t>
  </si>
  <si>
    <t>Rev</t>
  </si>
  <si>
    <t>Reverend</t>
  </si>
  <si>
    <t>Sir</t>
  </si>
  <si>
    <t>2026 outcomes summary</t>
  </si>
  <si>
    <t>GO ID</t>
  </si>
  <si>
    <t>Grant Opportunity Name</t>
  </si>
  <si>
    <t>Date Announced</t>
  </si>
  <si>
    <t>Number of Applications</t>
  </si>
  <si>
    <t>Number Funded</t>
  </si>
  <si>
    <t>Funded Rate</t>
  </si>
  <si>
    <t>Total amount awarded</t>
  </si>
  <si>
    <t>GO7732</t>
  </si>
  <si>
    <t>2025 Targeted Call for Research (TCR) into Aboriginal and Torres Strait Islander Health – Addressing Violence for Safer Families and Communities</t>
  </si>
  <si>
    <r>
      <t>Total for Competitive Grants</t>
    </r>
    <r>
      <rPr>
        <b/>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</si>
  <si>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Excludes two additional Ideas Grants worth a total of $2,952,449.88 that were announced on 6 March 2026 (2046422 and 2048252)</t>
    </r>
  </si>
  <si>
    <t>Application ID</t>
  </si>
  <si>
    <t>Application Year</t>
  </si>
  <si>
    <t>Chief Investigator A (Project Lead)</t>
  </si>
  <si>
    <t>CIA ORCID ID</t>
  </si>
  <si>
    <t>Chief Investigator Team</t>
  </si>
  <si>
    <t>Funding Scheme</t>
  </si>
  <si>
    <t>Level, Stream or Sub-Type</t>
  </si>
  <si>
    <t>Grant Opportunity</t>
  </si>
  <si>
    <t>Grant Opportunity ID</t>
  </si>
  <si>
    <t>Grant Title</t>
  </si>
  <si>
    <t>Administering Institution</t>
  </si>
  <si>
    <t>State or Territory</t>
  </si>
  <si>
    <t>Organisation Type</t>
  </si>
  <si>
    <t>Administering Institution ROR ID</t>
  </si>
  <si>
    <t>Participating Institutions</t>
  </si>
  <si>
    <t>Involve International Collaboration Y/N?</t>
  </si>
  <si>
    <t>Collaborating Countries</t>
  </si>
  <si>
    <t>Grant Start Date</t>
  </si>
  <si>
    <t>Grant End Date</t>
  </si>
  <si>
    <t>Broad Research Area</t>
  </si>
  <si>
    <t>Fields of Research</t>
  </si>
  <si>
    <t>Research Keywords</t>
  </si>
  <si>
    <t>Plain Description</t>
  </si>
  <si>
    <t>Assoc Prof Branka Grubor-Bauk</t>
  </si>
  <si>
    <t>0000-0002-4642-105X</t>
  </si>
  <si>
    <t>Assoc Prof Branka Grubor-Bauk | Dr Makutiro Masavuli | Prof Jens Bukh</t>
  </si>
  <si>
    <t>Ideas Grants</t>
  </si>
  <si>
    <t>2025 Ideas Grants</t>
  </si>
  <si>
    <t>GO7599</t>
  </si>
  <si>
    <t>Is antigen design the missing link to broad and durable HCV immunity?</t>
  </si>
  <si>
    <t>The University of Adelaide</t>
  </si>
  <si>
    <t>SA</t>
  </si>
  <si>
    <t>University</t>
  </si>
  <si>
    <t>https://ror.org/00892tw58</t>
  </si>
  <si>
    <t>The University of Adelaide | University of Copenhagen | University of New South Wales</t>
  </si>
  <si>
    <t>Yes</t>
  </si>
  <si>
    <t>Australia | Denmark</t>
  </si>
  <si>
    <t>Basic Science Research</t>
  </si>
  <si>
    <t xml:space="preserve">BIOMEDICAL AND CLINICAL SCIENCES | Medical biotechnology | Nanomedicine_x000D_
BIOMEDICAL AND CLINICAL SCIENCES | Medical microbiology | Medical virology </t>
  </si>
  <si>
    <t>vaccine design | vaccine strategy | hepatitis c virus | antibody | messenger rna (mrna)</t>
  </si>
  <si>
    <t>This research aims to evaluate a new mRNA-based vaccine designed to prevent hepatitis C, a virus that causes severe liver disease. The vaccine works by training the immune system to recognise and combat multiple strains of the virus. Using advanced laboratory and animal models that closely reflect how humans respond to infection, we will test how well the vaccine works and how long the protection lasts. This study could lead to a safe and effective hepatitis C vaccine for global use.</t>
  </si>
  <si>
    <t xml:space="preserve"> </t>
  </si>
  <si>
    <t>Dr Timothy English</t>
  </si>
  <si>
    <t>Dr Timothy English | Mr Glenn Miller | Prof Lisa Wood | Ms Nuala Fogarty | Sarah Carter | Jennifer Vanos | Dr Jem Cheng | Mr Matthew Larkin | Jon Swain | Mr Alejandro Vasquez-Hernandez</t>
  </si>
  <si>
    <t>Co-designing mobile cooling hubs to protect people experiencing homelessness from extreme heat</t>
  </si>
  <si>
    <t>University of Sydney</t>
  </si>
  <si>
    <t>NSW</t>
  </si>
  <si>
    <t>https://ror.org/0384j8v12</t>
  </si>
  <si>
    <t>The University of Notre Dame Australia | University of Sydney | La Trobe University</t>
  </si>
  <si>
    <t>No</t>
  </si>
  <si>
    <t>Australia</t>
  </si>
  <si>
    <t>Public Health Research</t>
  </si>
  <si>
    <t>ENVIRONMENTAL SCIENCES | Climate change impacts and adaptation | Ecological impacts of climate change and ecological adaptation_x000D_
HEALTH SCIENCES | Public health | Health equity_x000D_
HEALTH SCIENCES | Health services and systems | Health and community services</t>
  </si>
  <si>
    <t>heat stress | climate change adaption | environmental health | public health | social justice</t>
  </si>
  <si>
    <t>Our project aims to co-design &amp; co-evaluate mobile cooling hubs to protect people experiencing homelessness from extreme heat. By testing hub features, locations, &amp; promotion strategies with stakeholders &amp; people with lived experience of homelessness, we anticipate higher usage than current public cooling responses. The goal is to create a Mobile Cooling Hub Blueprint to guide national and global scale-up to reduce heat-related hospitalisations among people experiencing homelessness.</t>
  </si>
  <si>
    <t>Prof Marcia Langton</t>
  </si>
  <si>
    <t>0000-0002-1398-7524</t>
  </si>
  <si>
    <t>Prof Marcia Langton | Prof Catherine Chamberlain | Prof Sandra Eades | Prof Sean Taylor | Dr Kristen Smith | Prof Rhonda Marriott | Dr Jacynta Krakouer | Dr Kimberley Jones | Dr Amalia Karahalios | Dr Andrea Clarke</t>
  </si>
  <si>
    <t>Targeted Calls for Research</t>
  </si>
  <si>
    <t>Targeted Call for Research (TCR) into Aboriginal and Torres Strait Islander Health – Addressing Violence for Safer Families and Communities</t>
  </si>
  <si>
    <t>From Harm to Healing: Strength-Based Approaches to Family Violence for Aboriginal and Torres Strait Islander peoples.</t>
  </si>
  <si>
    <t>University of Melbourne</t>
  </si>
  <si>
    <t>VIC</t>
  </si>
  <si>
    <t>https://ror.org/01ej9dk98</t>
  </si>
  <si>
    <t>INDIGENOUS STUDIES | Aboriginal and Torres Strait Islander health and wellbeing | Aboriginal and Torres Strait Islander public health and wellbeing</t>
  </si>
  <si>
    <t>aboriginal health | domestic violence | safety | alcohol and behaviour | community participation</t>
  </si>
  <si>
    <t xml:space="preserve">This Aboriginal-led project will apply data sovereignty protocols to: improve understanding of child removals due to family violence; develop an accessible ‘map’ of evidence to prevent and reduce impacts of family violence; co-design a toolkit for community services to plan, implement and evaluate innovative community-led programs; and implement the novel Baby Coming You Ready Tool with community services to increase identification and support women experiencing family violence in pregnancy. </t>
  </si>
  <si>
    <t>Prof Faye McMillan AM</t>
  </si>
  <si>
    <t>0000-0002-9441-7805</t>
  </si>
  <si>
    <t>Prof Faye McMillan AM | Assoc Prof Jessica Biles | Dr Shanna Fealy | Prof Rhonda Wilson | Assoc Prof Brett Biles | Dr Oliver Higgins | Mr Troy Pietsch | Dr Rashidul Alam Mahumud | Mr Luke Marks</t>
  </si>
  <si>
    <t>Unsafe Workplaces, Unsafe Care: Addressing Structural Violence in Regional New South Wales Health Services</t>
  </si>
  <si>
    <t>Charles Sturt University</t>
  </si>
  <si>
    <t>https://ror.org/00wfvh315</t>
  </si>
  <si>
    <t>RMIT University | Western NSW Local Health District | Ambulance Service NSW | University of Technology Sydney | University of Sydney | Aboriginal Health Services | University of New South Wales | Charles Sturt University</t>
  </si>
  <si>
    <t>Health Services Research</t>
  </si>
  <si>
    <t>HEALTH SCIENCES | Nursing | Nursing workforce_x000D_
INDIGENOUS STUDIES | Aboriginal and Torres Strait Islander sciences | Aboriginal and Torres Strait Islander innovation</t>
  </si>
  <si>
    <t>aboriginal | access to health care | social and cultural issues | rural workforce | health professionals</t>
  </si>
  <si>
    <t>Despite national commitments, many Aboriginal and Torres Strait Islander health professionals still face unsafe workplaces shaped by colonial legacies. The Unsafe Workplaces, Unsafe Care project aims to improve cultural safety through governance, manager training, and peer support. Delivered in partnership with health services across regional NSW, it supports national goals to address violence against Aboriginal and Torres Strait Islander healthcare workers.</t>
  </si>
  <si>
    <t>Division code</t>
  </si>
  <si>
    <t>Division</t>
  </si>
  <si>
    <t>Group code</t>
  </si>
  <si>
    <t>Group</t>
  </si>
  <si>
    <t>Field code</t>
  </si>
  <si>
    <t>Field</t>
  </si>
  <si>
    <t>BIOMEDICAL AND CLINICAL SCIENCES</t>
  </si>
  <si>
    <t>Medical microbiology</t>
  </si>
  <si>
    <t xml:space="preserve">Medical virology </t>
  </si>
  <si>
    <t>Medical biotechnology</t>
  </si>
  <si>
    <t>Nanomedicine</t>
  </si>
  <si>
    <t>ENVIRONMENTAL SCIENCES</t>
  </si>
  <si>
    <t>Climate change impacts and adaptation</t>
  </si>
  <si>
    <t>Ecological impacts of climate change and ecological adaptation</t>
  </si>
  <si>
    <t>HEALTH SCIENCES</t>
  </si>
  <si>
    <t>Health services and systems</t>
  </si>
  <si>
    <t>Health and community services</t>
  </si>
  <si>
    <t>Public health</t>
  </si>
  <si>
    <t>Health equity</t>
  </si>
  <si>
    <t>INDIGENOUS STUDIES</t>
  </si>
  <si>
    <t>Aboriginal and Torres Strait Islander health and wellbeing</t>
  </si>
  <si>
    <t>Aboriginal and Torres Strait Islander public health and wellbeing</t>
  </si>
  <si>
    <t>Aboriginal and Torres Strait Islander sciences</t>
  </si>
  <si>
    <t>Aboriginal and Torres Strait Islander innovation</t>
  </si>
  <si>
    <t>Nursing</t>
  </si>
  <si>
    <t>Nursing workforce</t>
  </si>
  <si>
    <t>Chief Investigator Role</t>
  </si>
  <si>
    <t>Chief Investigator Name</t>
  </si>
  <si>
    <t>ORCID ID</t>
  </si>
  <si>
    <t>Chief Investigator A</t>
  </si>
  <si>
    <t>Chief Investigator B</t>
  </si>
  <si>
    <t>Dr Makutiro Masavuli</t>
  </si>
  <si>
    <t>0000-0001-7287-6595</t>
  </si>
  <si>
    <t>Chief Investigator C</t>
  </si>
  <si>
    <t>Prof Jens Bukh</t>
  </si>
  <si>
    <t>Mr Glenn Miller</t>
  </si>
  <si>
    <t>Prof Lisa Wood</t>
  </si>
  <si>
    <t>0000-0002-9196-8847</t>
  </si>
  <si>
    <t>Chief Investigator D</t>
  </si>
  <si>
    <t>Ms Nuala Fogarty</t>
  </si>
  <si>
    <t>Chief Investigator E</t>
  </si>
  <si>
    <t>Sarah Carter</t>
  </si>
  <si>
    <t>Chief Investigator F</t>
  </si>
  <si>
    <t>Jennifer Vanos</t>
  </si>
  <si>
    <t>Chief Investigator G</t>
  </si>
  <si>
    <t>Dr Jem Cheng</t>
  </si>
  <si>
    <t>Chief Investigator H</t>
  </si>
  <si>
    <t>Mr Matthew Larkin</t>
  </si>
  <si>
    <t>Chief Investigator I</t>
  </si>
  <si>
    <t>Jon Swain</t>
  </si>
  <si>
    <t>Chief Investigator J</t>
  </si>
  <si>
    <t>Mr Alejandro Vasquez-Hernandez</t>
  </si>
  <si>
    <t>0000-0001-7111-3027</t>
  </si>
  <si>
    <t>Prof Catherine Chamberlain</t>
  </si>
  <si>
    <t>0000-0003-3446-0227</t>
  </si>
  <si>
    <t>Prof Sandra Eades</t>
  </si>
  <si>
    <t>0000-0001-8629-3390</t>
  </si>
  <si>
    <t>Prof Sean Taylor</t>
  </si>
  <si>
    <t>0000-0002-8731-7697</t>
  </si>
  <si>
    <t>Dr Kristen Smith</t>
  </si>
  <si>
    <t>0000-0002-0346-2820</t>
  </si>
  <si>
    <t>Prof Rhonda Marriott</t>
  </si>
  <si>
    <t>0000-0002-6037-2565</t>
  </si>
  <si>
    <t>Dr Jacynta Krakouer</t>
  </si>
  <si>
    <t>0000-0002-7550-8007</t>
  </si>
  <si>
    <t>Dr Kimberley Jones</t>
  </si>
  <si>
    <t>0000-0002-6695-5470</t>
  </si>
  <si>
    <t>Dr Amalia Karahalios</t>
  </si>
  <si>
    <t>0000-0002-7497-1681</t>
  </si>
  <si>
    <t>Dr Andrea Clarke</t>
  </si>
  <si>
    <t>0000-0001-5627-9379</t>
  </si>
  <si>
    <t>Assoc Prof Jessica Biles</t>
  </si>
  <si>
    <t>0000-0002-0107-7435</t>
  </si>
  <si>
    <t>Dr Shanna Fealy</t>
  </si>
  <si>
    <t>0000-0003-4480-605X</t>
  </si>
  <si>
    <t>Prof Rhonda Wilson</t>
  </si>
  <si>
    <t>0000-0001-9252-2321</t>
  </si>
  <si>
    <t>Assoc Prof Brett Biles</t>
  </si>
  <si>
    <t>0000-0001-8635-9855</t>
  </si>
  <si>
    <t>Dr Oliver Higgins</t>
  </si>
  <si>
    <t>Mr Troy Pietsch</t>
  </si>
  <si>
    <t>Dr Rashidul Alam Mahumud</t>
  </si>
  <si>
    <t>0000-0001-9788-1868</t>
  </si>
  <si>
    <t>Mr Luke Marks</t>
  </si>
  <si>
    <t>Institution Role</t>
  </si>
  <si>
    <t>Institution Name</t>
  </si>
  <si>
    <t>Percentage of Research Effort</t>
  </si>
  <si>
    <t>Country</t>
  </si>
  <si>
    <t>ROR ID</t>
  </si>
  <si>
    <t>Participating Institution</t>
  </si>
  <si>
    <t>University of Copenhagen</t>
  </si>
  <si>
    <t>Overseas</t>
  </si>
  <si>
    <t>Denmark</t>
  </si>
  <si>
    <t>https://ror.org/035b05819</t>
  </si>
  <si>
    <t>University of New South Wales</t>
  </si>
  <si>
    <t>https://ror.org/03r8z3t63</t>
  </si>
  <si>
    <t>La Trobe University</t>
  </si>
  <si>
    <t>https://ror.org/01rxfrp27</t>
  </si>
  <si>
    <t>The University of Notre Dame Australia</t>
  </si>
  <si>
    <t>WA</t>
  </si>
  <si>
    <t>https://ror.org/02stey378</t>
  </si>
  <si>
    <t>Ambulance Service NSW</t>
  </si>
  <si>
    <t>Health</t>
  </si>
  <si>
    <t>https://ror.org/04gqrt415</t>
  </si>
  <si>
    <t>RMIT University</t>
  </si>
  <si>
    <t>https://ror.org/04ttjf776</t>
  </si>
  <si>
    <t>University of Technology Sydney</t>
  </si>
  <si>
    <t>https://ror.org/03f0f6041</t>
  </si>
  <si>
    <t>Western NSW Local Health District</t>
  </si>
  <si>
    <t>https://ror.org/019y11h89</t>
  </si>
  <si>
    <t>Aboriginal Health Services</t>
  </si>
  <si>
    <t>Government</t>
  </si>
  <si>
    <t>2026 outcomes by Administering Institution for competitive grants</t>
  </si>
  <si>
    <t>2026 outcomes by Administering Institution State/Territory for competitive grants</t>
  </si>
  <si>
    <t>State/Territory</t>
  </si>
  <si>
    <t>Australian National University</t>
  </si>
  <si>
    <t>ACT</t>
  </si>
  <si>
    <t>Curtin University</t>
  </si>
  <si>
    <t>QLD</t>
  </si>
  <si>
    <t>Griffith University</t>
  </si>
  <si>
    <t>Queensland University of Technology</t>
  </si>
  <si>
    <t>Total</t>
  </si>
  <si>
    <t>2026 outcomes by Administering Institution Organisation Type for competitive grants</t>
  </si>
  <si>
    <t>2026 outcomes for competitive grants - 2025 Targeted Call for Research (TCR) into Aboriginal and Torres Strait Islander Health – Addressing Violence for Safer Families and Communities</t>
  </si>
  <si>
    <t>Competitive grants</t>
  </si>
  <si>
    <t>2026 outcomes for competitive grants - 2025 Targeted Call for Research (TCR) into Aboriginal and Torres Strait Islander Health – Addressing Violence for Safer Families and Communities by Administering Institution State/Territory</t>
  </si>
  <si>
    <t>2026 outcomes for competitive grants - 2025 Targeted Call for Research (TCR) into Aboriginal and Torres Strait Islander Health – Addressing Violence for Safer Families and Communities by Administering Institution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</si>
</sst>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0.0%"/>
    <numFmt numFmtId="165" formatCode="&quot;$&quot;#,##0"/>
    <numFmt numFmtId="166" formatCode="&quot;$&quot;#,##0.00"/>
    <numFmt numFmtId="167" formatCode="0_ ;\-0\ "/>
    <numFmt numFmtId="168" formatCode="_-&quot;$&quot;* #,##0_-;\-&quot;$&quot;* #,##0_-;_-&quot;$&quot;* &quot;-&quot;??_-;_-@_-"/>
    <numFmt numFmtId="169" formatCode="yyyy\-mm\-dd;@"/>
  </numFmts>
  <fonts count="31" x14ac:knownFonts="1">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b/>
      <sz val="11"/>
      <name val="Calibri"/>
      <family val="2"/>
      <scheme val="minor"/>
    </font>
    <font>
      <sz val="11"/>
      <name val="Calibri"/>
      <family val="2"/>
      <scheme val="minor"/>
    </font>
    <font>
      <u/>
      <sz val="11"/>
      <color theme="10"/>
      <name val="Calibri"/>
      <family val="2"/>
      <scheme val="minor"/>
    </font>
    <font>
      <u/>
      <sz val="10"/>
      <color indexed="12"/>
      <name val="Arial"/>
      <family val="2"/>
    </font>
    <font>
      <b/>
      <u/>
      <sz val="14"/>
      <name val="Arial"/>
      <family val="2"/>
    </font>
    <font>
      <i/>
      <sz val="11"/>
      <color theme="1"/>
      <name val="Calibri"/>
      <family val="2"/>
      <scheme val="minor"/>
    </font>
    <font>
      <sz val="8"/>
      <name val="Calibri"/>
      <family val="2"/>
      <scheme val="minor"/>
    </font>
    <font>
      <sz val="10"/>
      <color rgb="FF0A2F41"/>
      <name val="Gotham Book"/>
      <family val="3"/>
    </font>
    <font>
      <i/>
      <sz val="11"/>
      <name val="Calibri"/>
      <family val="2"/>
      <scheme val="minor"/>
    </font>
    <font>
      <vertAlign val="superscript"/>
      <sz val="11"/>
      <color theme="1"/>
      <name val="Calibri"/>
      <family val="2"/>
      <scheme val="minor"/>
    </font>
    <font>
      <b/>
      <vertAlign val="superscript"/>
      <sz val="11"/>
      <color theme="1"/>
      <name val="Calibri"/>
      <family val="2"/>
      <scheme val="minor"/>
    </font>
  </fonts>
  <fills count="38">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theme="4" tint="0.79998168889431442"/>
      </patternFill>
    </fill>
  </fills>
  <borders count="78">
    <border>
      <left/>
      <right/>
      <top/>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auto="1"/>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style="hair">
        <color auto="1"/>
      </left>
      <right/>
      <top style="hair">
        <color auto="1"/>
      </top>
      <bottom style="hair">
        <color auto="1"/>
      </bottom>
      <diagonal/>
    </border>
    <border>
      <left style="medium">
        <color indexed="64"/>
      </left>
      <right style="hair">
        <color auto="1"/>
      </right>
      <top style="medium">
        <color indexed="64"/>
      </top>
      <bottom style="medium">
        <color indexed="64"/>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top style="medium">
        <color indexed="64"/>
      </top>
      <bottom style="hair">
        <color auto="1"/>
      </bottom>
      <diagonal/>
    </border>
    <border>
      <left style="hair">
        <color auto="1"/>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s>
  <cellStyleXfs count="71">
    <xf numFmtId="0" fontId="0" fillId="0" borderId="0"/>
    <xf numFmtId="0" fontId="1" fillId="0" borderId="0"/>
    <xf numFmtId="0" fontId="5" fillId="0" borderId="0" applyNumberFormat="0" applyFill="0" applyBorder="0" applyAlignment="0" applyProtection="0"/>
    <xf numFmtId="0" fontId="6" fillId="0" borderId="7" applyNumberFormat="0" applyFill="0" applyAlignment="0" applyProtection="0"/>
    <xf numFmtId="0" fontId="7" fillId="0" borderId="8" applyNumberFormat="0" applyFill="0" applyAlignment="0" applyProtection="0"/>
    <xf numFmtId="0" fontId="8" fillId="0" borderId="9"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10" applyNumberFormat="0" applyAlignment="0" applyProtection="0"/>
    <xf numFmtId="0" fontId="13" fillId="7" borderId="11" applyNumberFormat="0" applyAlignment="0" applyProtection="0"/>
    <xf numFmtId="0" fontId="14" fillId="7" borderId="10" applyNumberFormat="0" applyAlignment="0" applyProtection="0"/>
    <xf numFmtId="0" fontId="15" fillId="0" borderId="12" applyNumberFormat="0" applyFill="0" applyAlignment="0" applyProtection="0"/>
    <xf numFmtId="0" fontId="16" fillId="8" borderId="13" applyNumberFormat="0" applyAlignment="0" applyProtection="0"/>
    <xf numFmtId="0" fontId="4" fillId="0" borderId="0" applyNumberFormat="0" applyFill="0" applyBorder="0" applyAlignment="0" applyProtection="0"/>
    <xf numFmtId="0" fontId="3" fillId="9" borderId="14" applyNumberFormat="0" applyFont="0" applyAlignment="0" applyProtection="0"/>
    <xf numFmtId="0" fontId="17" fillId="0" borderId="0" applyNumberFormat="0" applyFill="0" applyBorder="0" applyAlignment="0" applyProtection="0"/>
    <xf numFmtId="0" fontId="2" fillId="0" borderId="15" applyNumberFormat="0" applyFill="0" applyAlignment="0" applyProtection="0"/>
    <xf numFmtId="0" fontId="18"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18" fillId="33" borderId="0" applyNumberFormat="0" applyBorder="0" applyAlignment="0" applyProtection="0"/>
    <xf numFmtId="0" fontId="1" fillId="0" borderId="0"/>
    <xf numFmtId="0" fontId="19" fillId="0" borderId="0"/>
    <xf numFmtId="0" fontId="22" fillId="0" borderId="0" applyNumberFormat="0" applyFill="0" applyBorder="0" applyAlignment="0" applyProtection="0"/>
    <xf numFmtId="0" fontId="1" fillId="0" borderId="0"/>
    <xf numFmtId="0" fontId="1" fillId="0" borderId="0"/>
    <xf numFmtId="0" fontId="1" fillId="0" borderId="0"/>
    <xf numFmtId="14" fontId="23" fillId="0" borderId="18" applyFill="0" applyProtection="0">
      <alignment horizontal="right"/>
    </xf>
    <xf numFmtId="0" fontId="3" fillId="0" borderId="0"/>
    <xf numFmtId="0" fontId="3" fillId="9" borderId="14"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4" fontId="23" fillId="0" borderId="18" applyFill="0" applyProtection="0">
      <alignment horizontal="right"/>
    </xf>
    <xf numFmtId="14" fontId="23" fillId="0" borderId="18" applyFill="0" applyProtection="0">
      <alignment horizontal="right"/>
    </xf>
    <xf numFmtId="0" fontId="23" fillId="0" borderId="18" applyNumberFormat="0" applyFill="0" applyProtection="0">
      <alignment horizontal="left"/>
    </xf>
    <xf numFmtId="14" fontId="23" fillId="0" borderId="18" applyFill="0" applyProtection="0">
      <alignment horizontal="right"/>
    </xf>
    <xf numFmtId="9" fontId="3" fillId="0" borderId="0" applyFont="0" applyFill="0" applyBorder="0" applyAlignment="0" applyProtection="0"/>
    <xf numFmtId="44" fontId="3" fillId="0" borderId="0" applyFont="0" applyFill="0" applyBorder="0" applyAlignment="0" applyProtection="0"/>
    <xf numFmtId="0" fontId="22" fillId="0" borderId="0" applyNumberFormat="0" applyFill="0" applyBorder="0" applyAlignment="0" applyProtection="0"/>
  </cellStyleXfs>
  <cellXfs count="177">
    <xf numFmtId="0" fontId="0" fillId="0" borderId="0" xfId="0"/>
    <xf numFmtId="0" fontId="2" fillId="2" borderId="0" xfId="0" applyFont="1" applyFill="1"/>
    <xf numFmtId="0" fontId="0" fillId="2" borderId="0" xfId="0" applyFill="1" applyAlignment="1">
      <alignment horizontal="center"/>
    </xf>
    <xf numFmtId="165" fontId="0" fillId="2" borderId="0" xfId="0" applyNumberFormat="1" applyFill="1" applyAlignment="1">
      <alignment horizontal="center"/>
    </xf>
    <xf numFmtId="0" fontId="20" fillId="0" borderId="0" xfId="0" applyFont="1"/>
    <xf numFmtId="0" fontId="0" fillId="0" borderId="0" xfId="0" applyAlignment="1">
      <alignment horizontal="center"/>
    </xf>
    <xf numFmtId="0" fontId="0" fillId="2" borderId="0" xfId="0" applyFill="1" applyAlignment="1">
      <alignment horizontal="left"/>
    </xf>
    <xf numFmtId="0" fontId="0" fillId="2" borderId="0" xfId="0" applyFill="1"/>
    <xf numFmtId="165" fontId="0" fillId="2" borderId="0" xfId="0" applyNumberFormat="1" applyFill="1"/>
    <xf numFmtId="0" fontId="2" fillId="0" borderId="0" xfId="0" applyFont="1"/>
    <xf numFmtId="0" fontId="4" fillId="2" borderId="0" xfId="0" applyFont="1" applyFill="1"/>
    <xf numFmtId="164" fontId="0" fillId="2" borderId="18" xfId="0" applyNumberFormat="1" applyFill="1" applyBorder="1" applyAlignment="1">
      <alignment horizontal="center" vertical="center"/>
    </xf>
    <xf numFmtId="0" fontId="21" fillId="2" borderId="0" xfId="0" applyFont="1" applyFill="1"/>
    <xf numFmtId="0" fontId="0" fillId="0" borderId="17" xfId="0" applyBorder="1" applyAlignment="1">
      <alignment horizontal="center"/>
    </xf>
    <xf numFmtId="165" fontId="0" fillId="0" borderId="19" xfId="0" applyNumberFormat="1" applyBorder="1" applyAlignment="1">
      <alignment horizontal="center"/>
    </xf>
    <xf numFmtId="0" fontId="2" fillId="36" borderId="3" xfId="0" applyFont="1" applyFill="1" applyBorder="1" applyAlignment="1">
      <alignment horizontal="center"/>
    </xf>
    <xf numFmtId="0" fontId="0" fillId="0" borderId="31" xfId="0" applyBorder="1" applyAlignment="1">
      <alignment horizontal="left" vertical="center"/>
    </xf>
    <xf numFmtId="0" fontId="0" fillId="2" borderId="0" xfId="0" applyFill="1" applyAlignment="1">
      <alignment vertical="center"/>
    </xf>
    <xf numFmtId="168" fontId="0" fillId="2" borderId="0" xfId="69" applyNumberFormat="1" applyFont="1" applyFill="1" applyAlignment="1">
      <alignment vertical="center"/>
    </xf>
    <xf numFmtId="0" fontId="2" fillId="2" borderId="0" xfId="0" applyFont="1" applyFill="1" applyAlignment="1">
      <alignment vertical="center"/>
    </xf>
    <xf numFmtId="0" fontId="2" fillId="2" borderId="43" xfId="0" applyFont="1" applyFill="1" applyBorder="1" applyAlignment="1">
      <alignment horizontal="left" vertical="center"/>
    </xf>
    <xf numFmtId="0" fontId="0" fillId="2" borderId="44" xfId="0" applyFill="1" applyBorder="1" applyAlignment="1">
      <alignment horizontal="left" vertical="center"/>
    </xf>
    <xf numFmtId="0" fontId="0" fillId="2" borderId="45" xfId="0" applyFill="1" applyBorder="1" applyAlignment="1">
      <alignment horizontal="left"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34" xfId="0" applyFill="1" applyBorder="1" applyAlignment="1">
      <alignment vertical="center"/>
    </xf>
    <xf numFmtId="166" fontId="21" fillId="0" borderId="0" xfId="0" applyNumberFormat="1" applyFont="1" applyAlignment="1">
      <alignment horizontal="left"/>
    </xf>
    <xf numFmtId="0" fontId="24" fillId="2" borderId="6" xfId="0" applyFont="1" applyFill="1" applyBorder="1" applyAlignment="1">
      <alignment horizontal="left" vertical="center"/>
    </xf>
    <xf numFmtId="0" fontId="0" fillId="2" borderId="2" xfId="0" applyFill="1" applyBorder="1"/>
    <xf numFmtId="0" fontId="0" fillId="2" borderId="23" xfId="0" applyFill="1" applyBorder="1"/>
    <xf numFmtId="0" fontId="20" fillId="2" borderId="52" xfId="0" applyFont="1" applyFill="1" applyBorder="1" applyAlignment="1">
      <alignment horizontal="center" vertical="center"/>
    </xf>
    <xf numFmtId="167" fontId="20" fillId="2" borderId="52" xfId="0" applyNumberFormat="1" applyFont="1" applyFill="1" applyBorder="1" applyAlignment="1">
      <alignment horizontal="center" vertical="center" wrapText="1"/>
    </xf>
    <xf numFmtId="0" fontId="20" fillId="2" borderId="52" xfId="0" applyFont="1" applyFill="1" applyBorder="1" applyAlignment="1">
      <alignment horizontal="center" vertical="center" wrapText="1"/>
    </xf>
    <xf numFmtId="0" fontId="0" fillId="0" borderId="18" xfId="0" applyBorder="1" applyAlignment="1">
      <alignment horizontal="center"/>
    </xf>
    <xf numFmtId="0" fontId="0" fillId="0" borderId="16" xfId="0" applyBorder="1" applyAlignment="1">
      <alignment horizontal="center"/>
    </xf>
    <xf numFmtId="0" fontId="21" fillId="2" borderId="0" xfId="0" applyFont="1" applyFill="1" applyAlignment="1">
      <alignment wrapText="1"/>
    </xf>
    <xf numFmtId="0" fontId="21" fillId="2" borderId="0" xfId="0" quotePrefix="1" applyFont="1" applyFill="1"/>
    <xf numFmtId="0" fontId="2" fillId="36" borderId="4" xfId="0" applyFont="1" applyFill="1" applyBorder="1" applyAlignment="1">
      <alignment horizontal="center"/>
    </xf>
    <xf numFmtId="164" fontId="2" fillId="36" borderId="4" xfId="68" applyNumberFormat="1" applyFont="1" applyFill="1" applyBorder="1" applyAlignment="1">
      <alignment horizontal="center"/>
    </xf>
    <xf numFmtId="0" fontId="2" fillId="36" borderId="33" xfId="0" applyFont="1" applyFill="1" applyBorder="1"/>
    <xf numFmtId="165" fontId="2" fillId="37" borderId="5" xfId="0" applyNumberFormat="1" applyFont="1" applyFill="1" applyBorder="1" applyAlignment="1">
      <alignment horizontal="center" vertical="center"/>
    </xf>
    <xf numFmtId="164" fontId="0" fillId="0" borderId="18" xfId="0" applyNumberFormat="1" applyBorder="1" applyAlignment="1">
      <alignment horizontal="center" vertical="center"/>
    </xf>
    <xf numFmtId="0" fontId="0" fillId="0" borderId="57" xfId="0" applyBorder="1" applyAlignment="1">
      <alignment horizontal="center"/>
    </xf>
    <xf numFmtId="0" fontId="0" fillId="0" borderId="55" xfId="0" applyBorder="1" applyAlignment="1">
      <alignment horizontal="center"/>
    </xf>
    <xf numFmtId="164" fontId="0" fillId="2" borderId="55" xfId="0" applyNumberFormat="1" applyFill="1" applyBorder="1" applyAlignment="1">
      <alignment horizontal="center" vertical="center"/>
    </xf>
    <xf numFmtId="165" fontId="0" fillId="0" borderId="56" xfId="0" applyNumberFormat="1" applyBorder="1" applyAlignment="1">
      <alignment horizontal="center"/>
    </xf>
    <xf numFmtId="164" fontId="0" fillId="2" borderId="59" xfId="0" applyNumberFormat="1" applyFill="1" applyBorder="1" applyAlignment="1">
      <alignment horizontal="center" vertical="center"/>
    </xf>
    <xf numFmtId="0" fontId="0" fillId="0" borderId="59" xfId="0" applyBorder="1" applyAlignment="1">
      <alignment horizontal="center"/>
    </xf>
    <xf numFmtId="165" fontId="0" fillId="0" borderId="60" xfId="0" applyNumberFormat="1" applyBorder="1" applyAlignment="1">
      <alignment horizontal="center"/>
    </xf>
    <xf numFmtId="0" fontId="2" fillId="35" borderId="4" xfId="0" applyFont="1" applyFill="1" applyBorder="1" applyAlignment="1">
      <alignment horizontal="center" vertical="center" wrapText="1"/>
    </xf>
    <xf numFmtId="0" fontId="2" fillId="35" borderId="33" xfId="0" applyFont="1" applyFill="1" applyBorder="1" applyAlignment="1">
      <alignment horizontal="center" vertical="top" wrapText="1"/>
    </xf>
    <xf numFmtId="0" fontId="0" fillId="0" borderId="61" xfId="0" applyBorder="1" applyAlignment="1">
      <alignment horizontal="left" vertical="center"/>
    </xf>
    <xf numFmtId="0" fontId="0" fillId="0" borderId="3" xfId="0" applyBorder="1" applyAlignment="1">
      <alignment horizontal="center" vertical="center"/>
    </xf>
    <xf numFmtId="0" fontId="0" fillId="2" borderId="4" xfId="0" applyFill="1" applyBorder="1" applyAlignment="1">
      <alignment horizontal="center" vertical="center"/>
    </xf>
    <xf numFmtId="164" fontId="3" fillId="2" borderId="4" xfId="68" applyNumberFormat="1" applyFont="1" applyFill="1" applyBorder="1" applyAlignment="1">
      <alignment horizontal="center" vertical="center"/>
    </xf>
    <xf numFmtId="165" fontId="0" fillId="0" borderId="5" xfId="0" applyNumberFormat="1" applyBorder="1" applyAlignment="1">
      <alignment horizontal="center" vertical="center"/>
    </xf>
    <xf numFmtId="0" fontId="2" fillId="34" borderId="32" xfId="0" applyFont="1" applyFill="1" applyBorder="1" applyAlignment="1">
      <alignment vertical="center"/>
    </xf>
    <xf numFmtId="0" fontId="20" fillId="34" borderId="20" xfId="0" applyFont="1" applyFill="1" applyBorder="1" applyAlignment="1">
      <alignment vertical="center"/>
    </xf>
    <xf numFmtId="0" fontId="20" fillId="36" borderId="33" xfId="0" applyFont="1" applyFill="1" applyBorder="1"/>
    <xf numFmtId="165" fontId="2" fillId="36" borderId="5" xfId="0" applyNumberFormat="1" applyFont="1" applyFill="1" applyBorder="1" applyAlignment="1">
      <alignment horizontal="center"/>
    </xf>
    <xf numFmtId="0" fontId="2" fillId="0" borderId="0" xfId="0" applyFont="1" applyAlignment="1">
      <alignment horizontal="center"/>
    </xf>
    <xf numFmtId="164" fontId="2" fillId="0" borderId="0" xfId="68" applyNumberFormat="1" applyFont="1" applyFill="1" applyBorder="1" applyAlignment="1">
      <alignment horizontal="center"/>
    </xf>
    <xf numFmtId="165" fontId="2" fillId="0" borderId="0" xfId="0" applyNumberFormat="1" applyFont="1" applyAlignment="1">
      <alignment horizontal="center"/>
    </xf>
    <xf numFmtId="0" fontId="2" fillId="34" borderId="33" xfId="0" applyFont="1" applyFill="1" applyBorder="1" applyAlignment="1">
      <alignment vertical="center"/>
    </xf>
    <xf numFmtId="0" fontId="0" fillId="0" borderId="0" xfId="0" applyAlignment="1">
      <alignment horizontal="left"/>
    </xf>
    <xf numFmtId="0" fontId="0" fillId="0" borderId="33" xfId="0" applyBorder="1" applyAlignment="1">
      <alignment horizontal="left" wrapText="1"/>
    </xf>
    <xf numFmtId="164" fontId="0" fillId="0" borderId="58" xfId="0" applyNumberFormat="1" applyBorder="1" applyAlignment="1">
      <alignment horizontal="center" vertical="center"/>
    </xf>
    <xf numFmtId="0" fontId="0" fillId="0" borderId="63" xfId="0" applyBorder="1" applyAlignment="1">
      <alignment horizontal="left"/>
    </xf>
    <xf numFmtId="0" fontId="0" fillId="0" borderId="57" xfId="0" applyBorder="1" applyAlignment="1">
      <alignment horizontal="center" vertical="center"/>
    </xf>
    <xf numFmtId="0" fontId="0" fillId="0" borderId="55" xfId="0" applyBorder="1" applyAlignment="1">
      <alignment horizontal="center" vertical="center"/>
    </xf>
    <xf numFmtId="0" fontId="2" fillId="35" borderId="3" xfId="0" applyFont="1" applyFill="1" applyBorder="1" applyAlignment="1">
      <alignment vertical="center" wrapText="1"/>
    </xf>
    <xf numFmtId="0" fontId="2" fillId="35" borderId="4" xfId="0" applyFont="1" applyFill="1" applyBorder="1" applyAlignment="1">
      <alignment vertical="center" wrapText="1"/>
    </xf>
    <xf numFmtId="0" fontId="2" fillId="35" borderId="5" xfId="0" applyFont="1" applyFill="1" applyBorder="1" applyAlignment="1">
      <alignment horizontal="center" vertical="center" wrapText="1"/>
    </xf>
    <xf numFmtId="0" fontId="2" fillId="35" borderId="21" xfId="0" applyFont="1" applyFill="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14" fontId="0" fillId="0" borderId="0" xfId="0" applyNumberFormat="1" applyAlignment="1">
      <alignment horizontal="center"/>
    </xf>
    <xf numFmtId="166" fontId="0" fillId="0" borderId="0" xfId="0" applyNumberFormat="1" applyAlignment="1">
      <alignment horizontal="center"/>
    </xf>
    <xf numFmtId="0" fontId="22" fillId="0" borderId="0" xfId="70"/>
    <xf numFmtId="0" fontId="2" fillId="0" borderId="0" xfId="0" applyFont="1" applyAlignment="1">
      <alignment horizontal="left"/>
    </xf>
    <xf numFmtId="0" fontId="0" fillId="0" borderId="58" xfId="0" applyBorder="1" applyAlignment="1">
      <alignment horizontal="center"/>
    </xf>
    <xf numFmtId="0" fontId="2" fillId="34" borderId="3" xfId="0" applyFont="1" applyFill="1" applyBorder="1" applyAlignment="1">
      <alignment vertical="center"/>
    </xf>
    <xf numFmtId="0" fontId="2" fillId="34" borderId="4" xfId="0" applyFont="1" applyFill="1" applyBorder="1" applyAlignment="1">
      <alignment vertical="center"/>
    </xf>
    <xf numFmtId="0" fontId="2" fillId="34" borderId="5" xfId="0" applyFont="1" applyFill="1" applyBorder="1" applyAlignment="1">
      <alignment vertical="center"/>
    </xf>
    <xf numFmtId="0" fontId="2" fillId="35" borderId="20" xfId="0" applyFont="1" applyFill="1" applyBorder="1" applyAlignment="1">
      <alignment horizontal="center" vertical="center" wrapText="1"/>
    </xf>
    <xf numFmtId="164" fontId="0" fillId="0" borderId="55" xfId="0" applyNumberFormat="1" applyBorder="1" applyAlignment="1">
      <alignment horizontal="center" vertical="center"/>
    </xf>
    <xf numFmtId="0" fontId="2" fillId="35" borderId="3" xfId="0" applyFont="1" applyFill="1" applyBorder="1" applyAlignment="1">
      <alignment horizontal="center" vertical="center" wrapText="1"/>
    </xf>
    <xf numFmtId="0" fontId="0" fillId="0" borderId="65" xfId="0" applyBorder="1" applyAlignment="1">
      <alignment horizontal="center"/>
    </xf>
    <xf numFmtId="165" fontId="0" fillId="0" borderId="64" xfId="0" applyNumberFormat="1" applyBorder="1" applyAlignment="1">
      <alignment horizontal="center"/>
    </xf>
    <xf numFmtId="0" fontId="2" fillId="0" borderId="1" xfId="0" applyFont="1" applyBorder="1" applyAlignment="1">
      <alignment horizontal="center"/>
    </xf>
    <xf numFmtId="9" fontId="2" fillId="0" borderId="1" xfId="68" applyFont="1" applyBorder="1" applyAlignment="1">
      <alignment horizontal="center"/>
    </xf>
    <xf numFmtId="9" fontId="0" fillId="0" borderId="0" xfId="68" applyFont="1" applyAlignment="1">
      <alignment horizontal="center"/>
    </xf>
    <xf numFmtId="0" fontId="2" fillId="0" borderId="1" xfId="0" applyFont="1" applyBorder="1" applyAlignment="1">
      <alignment horizontal="left" vertical="center" wrapText="1"/>
    </xf>
    <xf numFmtId="0" fontId="2" fillId="2" borderId="52" xfId="0" applyFont="1" applyFill="1" applyBorder="1" applyAlignment="1">
      <alignment horizontal="center" vertical="center" wrapText="1"/>
    </xf>
    <xf numFmtId="167" fontId="2" fillId="2" borderId="52" xfId="0" applyNumberFormat="1" applyFont="1" applyFill="1" applyBorder="1" applyAlignment="1">
      <alignment horizontal="center" vertical="center" wrapText="1"/>
    </xf>
    <xf numFmtId="0" fontId="22" fillId="2" borderId="0" xfId="70" applyFill="1"/>
    <xf numFmtId="0" fontId="20" fillId="2" borderId="71" xfId="0" applyFont="1" applyFill="1" applyBorder="1" applyAlignment="1">
      <alignment horizontal="center" vertical="center" wrapText="1"/>
    </xf>
    <xf numFmtId="0" fontId="20" fillId="35" borderId="66" xfId="0" applyFont="1" applyFill="1" applyBorder="1" applyAlignment="1">
      <alignment horizontal="center" vertical="center" wrapText="1"/>
    </xf>
    <xf numFmtId="0" fontId="20" fillId="2" borderId="50" xfId="0" applyFont="1" applyFill="1" applyBorder="1" applyAlignment="1">
      <alignment horizontal="center" vertical="center" wrapText="1"/>
    </xf>
    <xf numFmtId="0" fontId="20" fillId="35" borderId="72" xfId="0" applyFont="1" applyFill="1" applyBorder="1" applyAlignment="1">
      <alignment horizontal="center" vertical="center" wrapText="1"/>
    </xf>
    <xf numFmtId="0" fontId="2" fillId="2" borderId="6" xfId="0" applyFont="1" applyFill="1" applyBorder="1" applyAlignment="1">
      <alignment vertical="center"/>
    </xf>
    <xf numFmtId="0" fontId="27" fillId="0" borderId="0" xfId="0" applyFont="1" applyAlignment="1">
      <alignment vertical="center"/>
    </xf>
    <xf numFmtId="0" fontId="22" fillId="0" borderId="0" xfId="70" applyAlignment="1">
      <alignment horizontal="center"/>
    </xf>
    <xf numFmtId="0" fontId="0" fillId="0" borderId="74" xfId="0" applyBorder="1" applyAlignment="1">
      <alignment horizontal="center" vertical="center"/>
    </xf>
    <xf numFmtId="0" fontId="0" fillId="2" borderId="74" xfId="0" applyFill="1" applyBorder="1" applyAlignment="1">
      <alignment horizontal="center" vertical="center"/>
    </xf>
    <xf numFmtId="164" fontId="3" fillId="2" borderId="74" xfId="68" applyNumberFormat="1" applyFont="1" applyFill="1" applyBorder="1" applyAlignment="1">
      <alignment horizontal="center" vertical="center"/>
    </xf>
    <xf numFmtId="165" fontId="0" fillId="0" borderId="75" xfId="0" applyNumberFormat="1" applyBorder="1" applyAlignment="1">
      <alignment horizontal="center" vertical="center"/>
    </xf>
    <xf numFmtId="0" fontId="0" fillId="2" borderId="74" xfId="0" applyFill="1" applyBorder="1" applyAlignment="1">
      <alignment horizontal="left" vertical="center" wrapText="1"/>
    </xf>
    <xf numFmtId="9" fontId="0" fillId="2" borderId="0" xfId="68" applyFont="1" applyFill="1" applyAlignment="1">
      <alignment vertical="center"/>
    </xf>
    <xf numFmtId="166" fontId="0" fillId="2" borderId="0" xfId="0" applyNumberFormat="1" applyFill="1" applyAlignment="1">
      <alignment vertical="center"/>
    </xf>
    <xf numFmtId="0" fontId="0" fillId="0" borderId="54" xfId="0" applyBorder="1" applyAlignment="1">
      <alignment horizontal="left"/>
    </xf>
    <xf numFmtId="0" fontId="0" fillId="0" borderId="31" xfId="0" applyBorder="1" applyAlignment="1">
      <alignment horizontal="left"/>
    </xf>
    <xf numFmtId="0" fontId="0" fillId="2" borderId="76" xfId="0" applyFill="1" applyBorder="1" applyAlignment="1">
      <alignment horizontal="left" vertical="center" wrapText="1"/>
    </xf>
    <xf numFmtId="14" fontId="2" fillId="36" borderId="49" xfId="0" applyNumberFormat="1" applyFont="1" applyFill="1" applyBorder="1" applyAlignment="1">
      <alignment vertical="center"/>
    </xf>
    <xf numFmtId="0" fontId="2" fillId="36" borderId="4" xfId="0" applyFont="1" applyFill="1" applyBorder="1" applyAlignment="1">
      <alignment horizontal="center" vertical="center"/>
    </xf>
    <xf numFmtId="164" fontId="2" fillId="36" borderId="4" xfId="0" applyNumberFormat="1" applyFont="1" applyFill="1" applyBorder="1" applyAlignment="1">
      <alignment horizontal="center" vertical="center"/>
    </xf>
    <xf numFmtId="165" fontId="2" fillId="36" borderId="5" xfId="0" applyNumberFormat="1" applyFont="1" applyFill="1" applyBorder="1" applyAlignment="1">
      <alignment horizontal="center" vertical="center"/>
    </xf>
    <xf numFmtId="14" fontId="0" fillId="2" borderId="74" xfId="0" applyNumberFormat="1" applyFill="1" applyBorder="1" applyAlignment="1">
      <alignment horizontal="center" vertical="center" wrapText="1"/>
    </xf>
    <xf numFmtId="169" fontId="21" fillId="2" borderId="67" xfId="0" applyNumberFormat="1" applyFont="1" applyFill="1" applyBorder="1" applyAlignment="1">
      <alignment horizontal="left" vertical="center" wrapText="1"/>
    </xf>
    <xf numFmtId="169" fontId="21" fillId="2" borderId="68" xfId="0" applyNumberFormat="1" applyFont="1" applyFill="1" applyBorder="1" applyAlignment="1">
      <alignment horizontal="left" vertical="center" wrapText="1"/>
    </xf>
    <xf numFmtId="0" fontId="20" fillId="2" borderId="28"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29" xfId="0" applyFont="1" applyFill="1" applyBorder="1" applyAlignment="1" applyProtection="1">
      <alignment horizontal="left" vertical="center" wrapText="1"/>
      <protection locked="0"/>
    </xf>
    <xf numFmtId="0" fontId="20" fillId="2" borderId="50" xfId="0" applyFont="1" applyFill="1" applyBorder="1" applyAlignment="1" applyProtection="1">
      <alignment horizontal="left" vertical="center" wrapText="1"/>
      <protection locked="0"/>
    </xf>
    <xf numFmtId="0" fontId="20" fillId="2" borderId="24" xfId="0" applyFont="1" applyFill="1" applyBorder="1" applyAlignment="1" applyProtection="1">
      <alignment horizontal="left" vertical="center" wrapText="1"/>
      <protection locked="0"/>
    </xf>
    <xf numFmtId="0" fontId="20" fillId="2" borderId="51" xfId="0" applyFont="1" applyFill="1" applyBorder="1" applyAlignment="1" applyProtection="1">
      <alignment horizontal="left" vertical="center" wrapText="1"/>
      <protection locked="0"/>
    </xf>
    <xf numFmtId="0" fontId="20" fillId="35" borderId="67" xfId="0" applyFont="1" applyFill="1" applyBorder="1" applyAlignment="1">
      <alignment vertical="center" wrapText="1"/>
    </xf>
    <xf numFmtId="0" fontId="20" fillId="35" borderId="68" xfId="0" applyFont="1" applyFill="1" applyBorder="1" applyAlignment="1">
      <alignment vertical="center" wrapText="1"/>
    </xf>
    <xf numFmtId="0" fontId="21" fillId="0" borderId="69" xfId="0" applyFont="1" applyBorder="1" applyAlignment="1">
      <alignment vertical="center" wrapText="1"/>
    </xf>
    <xf numFmtId="0" fontId="21" fillId="0" borderId="70" xfId="0" applyFont="1" applyBorder="1" applyAlignment="1">
      <alignment vertical="center" wrapText="1"/>
    </xf>
    <xf numFmtId="0" fontId="21" fillId="2" borderId="25" xfId="0" applyFont="1" applyFill="1" applyBorder="1" applyAlignment="1">
      <alignment vertical="center" wrapText="1"/>
    </xf>
    <xf numFmtId="0" fontId="21" fillId="2" borderId="53" xfId="0" applyFont="1" applyFill="1" applyBorder="1" applyAlignment="1">
      <alignment vertical="center" wrapText="1"/>
    </xf>
    <xf numFmtId="0" fontId="21" fillId="2" borderId="25" xfId="0" applyFont="1" applyFill="1" applyBorder="1" applyAlignment="1">
      <alignment horizontal="left" vertical="center" wrapText="1"/>
    </xf>
    <xf numFmtId="0" fontId="21" fillId="2" borderId="53" xfId="0" applyFont="1" applyFill="1" applyBorder="1" applyAlignment="1">
      <alignment horizontal="left" vertical="center" wrapText="1"/>
    </xf>
    <xf numFmtId="0" fontId="21" fillId="2" borderId="25" xfId="0" applyFont="1" applyFill="1" applyBorder="1" applyAlignment="1" applyProtection="1">
      <alignment horizontal="left" vertical="center" wrapText="1"/>
      <protection locked="0"/>
    </xf>
    <xf numFmtId="0" fontId="21" fillId="2" borderId="53" xfId="0" applyFont="1" applyFill="1" applyBorder="1" applyAlignment="1" applyProtection="1">
      <alignment horizontal="left" vertical="center" wrapText="1"/>
      <protection locked="0"/>
    </xf>
    <xf numFmtId="0" fontId="0" fillId="2" borderId="25" xfId="0" applyFill="1" applyBorder="1" applyAlignment="1" applyProtection="1">
      <alignment horizontal="left" vertical="center" wrapText="1"/>
      <protection locked="0"/>
    </xf>
    <xf numFmtId="0" fontId="0" fillId="2" borderId="53" xfId="0" applyFill="1" applyBorder="1" applyAlignment="1" applyProtection="1">
      <alignment horizontal="left" vertical="center" wrapText="1"/>
      <protection locked="0"/>
    </xf>
    <xf numFmtId="169" fontId="21" fillId="2" borderId="25" xfId="0" applyNumberFormat="1" applyFont="1" applyFill="1" applyBorder="1" applyAlignment="1">
      <alignment horizontal="left" vertical="center" wrapText="1"/>
    </xf>
    <xf numFmtId="169" fontId="21" fillId="2" borderId="53" xfId="0" applyNumberFormat="1" applyFont="1" applyFill="1" applyBorder="1" applyAlignment="1">
      <alignment horizontal="left" vertical="center" wrapText="1"/>
    </xf>
    <xf numFmtId="0" fontId="20" fillId="35" borderId="73" xfId="0" applyFont="1" applyFill="1" applyBorder="1" applyAlignment="1">
      <alignment vertical="center" wrapText="1"/>
    </xf>
    <xf numFmtId="0" fontId="20" fillId="35" borderId="62" xfId="0" applyFont="1" applyFill="1" applyBorder="1" applyAlignment="1">
      <alignment vertical="center" wrapText="1"/>
    </xf>
    <xf numFmtId="0" fontId="22" fillId="2" borderId="69" xfId="70" applyFill="1" applyBorder="1" applyAlignment="1" applyProtection="1">
      <alignment horizontal="left" vertical="center" wrapText="1"/>
      <protection locked="0"/>
    </xf>
    <xf numFmtId="0" fontId="22" fillId="2" borderId="70" xfId="70" applyFill="1" applyBorder="1" applyAlignment="1" applyProtection="1">
      <alignment horizontal="left" vertical="center" wrapText="1"/>
      <protection locked="0"/>
    </xf>
    <xf numFmtId="169" fontId="28" fillId="2" borderId="25" xfId="0" applyNumberFormat="1" applyFont="1" applyFill="1" applyBorder="1" applyAlignment="1">
      <alignment horizontal="left" vertical="center" wrapText="1"/>
    </xf>
    <xf numFmtId="169" fontId="28" fillId="2" borderId="53" xfId="0" applyNumberFormat="1" applyFont="1" applyFill="1" applyBorder="1" applyAlignment="1">
      <alignment horizontal="left" vertical="center" wrapText="1"/>
    </xf>
    <xf numFmtId="0" fontId="0" fillId="2" borderId="41" xfId="0" applyFill="1" applyBorder="1" applyAlignment="1">
      <alignment horizontal="left" vertical="center"/>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0" fillId="2" borderId="42" xfId="0" applyFill="1" applyBorder="1" applyAlignment="1">
      <alignment horizontal="left" vertical="center"/>
    </xf>
    <xf numFmtId="0" fontId="0" fillId="2" borderId="40" xfId="0" applyFill="1" applyBorder="1" applyAlignment="1">
      <alignment horizontal="left" vertical="center"/>
    </xf>
    <xf numFmtId="0" fontId="0" fillId="2" borderId="39" xfId="0" applyFill="1" applyBorder="1" applyAlignment="1">
      <alignment horizontal="left" vertical="center"/>
    </xf>
    <xf numFmtId="0" fontId="0" fillId="2" borderId="47" xfId="0" applyFill="1" applyBorder="1" applyAlignment="1">
      <alignment horizontal="left" vertical="center"/>
    </xf>
    <xf numFmtId="0" fontId="0" fillId="2" borderId="35" xfId="0" applyFill="1" applyBorder="1" applyAlignment="1">
      <alignment horizontal="left" vertical="center"/>
    </xf>
    <xf numFmtId="0" fontId="0" fillId="2" borderId="36" xfId="0" applyFill="1" applyBorder="1" applyAlignment="1">
      <alignment horizontal="left" vertical="center"/>
    </xf>
    <xf numFmtId="0" fontId="21" fillId="0" borderId="25" xfId="0" applyFont="1" applyBorder="1" applyAlignment="1">
      <alignment vertical="center" wrapText="1"/>
    </xf>
    <xf numFmtId="0" fontId="21" fillId="0" borderId="53" xfId="0" applyFont="1" applyBorder="1" applyAlignment="1">
      <alignment vertical="center" wrapText="1"/>
    </xf>
    <xf numFmtId="0" fontId="21" fillId="2" borderId="6" xfId="0" applyFont="1" applyFill="1" applyBorder="1" applyAlignment="1">
      <alignment horizontal="left" wrapText="1"/>
    </xf>
    <xf numFmtId="0" fontId="21" fillId="2" borderId="2" xfId="0" applyFont="1" applyFill="1" applyBorder="1" applyAlignment="1">
      <alignment horizontal="left"/>
    </xf>
    <xf numFmtId="0" fontId="21" fillId="2" borderId="23" xfId="0" applyFont="1" applyFill="1" applyBorder="1" applyAlignment="1">
      <alignment horizontal="left"/>
    </xf>
    <xf numFmtId="0" fontId="21" fillId="2" borderId="28" xfId="0" applyFont="1" applyFill="1" applyBorder="1" applyAlignment="1">
      <alignment horizontal="left"/>
    </xf>
    <xf numFmtId="0" fontId="21" fillId="2" borderId="0" xfId="0" applyFont="1" applyFill="1" applyAlignment="1">
      <alignment horizontal="left"/>
    </xf>
    <xf numFmtId="0" fontId="21" fillId="2" borderId="29" xfId="0" applyFont="1" applyFill="1" applyBorder="1" applyAlignment="1">
      <alignment horizontal="left"/>
    </xf>
    <xf numFmtId="0" fontId="21" fillId="2" borderId="22" xfId="0" applyFont="1" applyFill="1" applyBorder="1" applyAlignment="1">
      <alignment horizontal="left"/>
    </xf>
    <xf numFmtId="0" fontId="21" fillId="2" borderId="26" xfId="0" applyFont="1" applyFill="1" applyBorder="1" applyAlignment="1">
      <alignment horizontal="left"/>
    </xf>
    <xf numFmtId="0" fontId="21" fillId="2" borderId="27" xfId="0" applyFont="1" applyFill="1" applyBorder="1" applyAlignment="1">
      <alignment horizontal="left"/>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30" xfId="0" applyFont="1" applyFill="1" applyBorder="1" applyAlignment="1">
      <alignment horizontal="left" vertical="center"/>
    </xf>
    <xf numFmtId="0" fontId="0" fillId="2" borderId="25" xfId="0" applyFill="1" applyBorder="1" applyAlignment="1">
      <alignment horizontal="left" vertical="center" wrapText="1"/>
    </xf>
    <xf numFmtId="0" fontId="0" fillId="2" borderId="53" xfId="0" applyFill="1" applyBorder="1" applyAlignment="1">
      <alignment horizontal="left" vertical="center" wrapText="1"/>
    </xf>
    <xf numFmtId="0" fontId="0" fillId="2" borderId="25" xfId="0" applyFill="1" applyBorder="1" applyAlignment="1">
      <alignment vertical="center" wrapText="1"/>
    </xf>
    <xf numFmtId="0" fontId="0" fillId="2" borderId="53" xfId="0" applyFill="1" applyBorder="1" applyAlignment="1">
      <alignment vertical="center" wrapText="1"/>
    </xf>
    <xf numFmtId="0" fontId="2" fillId="36" borderId="33" xfId="0" applyFont="1" applyFill="1" applyBorder="1" applyAlignment="1">
      <alignment horizontal="left" vertical="center" wrapText="1"/>
    </xf>
    <xf numFmtId="0" fontId="2" fillId="36" borderId="77" xfId="0" applyFont="1" applyFill="1" applyBorder="1" applyAlignment="1">
      <alignment horizontal="left" vertical="center" wrapText="1"/>
    </xf>
  </cellXfs>
  <cellStyles count="71">
    <cellStyle name="20% - Accent1" xfId="20" builtinId="30" customBuiltin="1"/>
    <cellStyle name="20% - Accent1 2" xfId="52" xr:uid="{00000000-0005-0000-0000-000001000000}"/>
    <cellStyle name="20% - Accent2" xfId="24" builtinId="34" customBuiltin="1"/>
    <cellStyle name="20% - Accent2 2" xfId="54" xr:uid="{00000000-0005-0000-0000-000003000000}"/>
    <cellStyle name="20% - Accent3" xfId="28" builtinId="38" customBuiltin="1"/>
    <cellStyle name="20% - Accent3 2" xfId="56" xr:uid="{00000000-0005-0000-0000-000005000000}"/>
    <cellStyle name="20% - Accent4" xfId="32" builtinId="42" customBuiltin="1"/>
    <cellStyle name="20% - Accent4 2" xfId="58" xr:uid="{00000000-0005-0000-0000-000007000000}"/>
    <cellStyle name="20% - Accent5" xfId="36" builtinId="46" customBuiltin="1"/>
    <cellStyle name="20% - Accent5 2" xfId="60" xr:uid="{00000000-0005-0000-0000-000009000000}"/>
    <cellStyle name="20% - Accent6" xfId="40" builtinId="50" customBuiltin="1"/>
    <cellStyle name="20% - Accent6 2" xfId="62" xr:uid="{00000000-0005-0000-0000-00000B000000}"/>
    <cellStyle name="40% - Accent1" xfId="21" builtinId="31" customBuiltin="1"/>
    <cellStyle name="40% - Accent1 2" xfId="53" xr:uid="{00000000-0005-0000-0000-00000D000000}"/>
    <cellStyle name="40% - Accent2" xfId="25" builtinId="35" customBuiltin="1"/>
    <cellStyle name="40% - Accent2 2" xfId="55" xr:uid="{00000000-0005-0000-0000-00000F000000}"/>
    <cellStyle name="40% - Accent3" xfId="29" builtinId="39" customBuiltin="1"/>
    <cellStyle name="40% - Accent3 2" xfId="57" xr:uid="{00000000-0005-0000-0000-000011000000}"/>
    <cellStyle name="40% - Accent4" xfId="33" builtinId="43" customBuiltin="1"/>
    <cellStyle name="40% - Accent4 2" xfId="59" xr:uid="{00000000-0005-0000-0000-000013000000}"/>
    <cellStyle name="40% - Accent5" xfId="37" builtinId="47" customBuiltin="1"/>
    <cellStyle name="40% - Accent5 2" xfId="61" xr:uid="{00000000-0005-0000-0000-000015000000}"/>
    <cellStyle name="40% - Accent6" xfId="41" builtinId="51" customBuiltin="1"/>
    <cellStyle name="40% - Accent6 2" xfId="63" xr:uid="{00000000-0005-0000-0000-000017000000}"/>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69" builtinId="4"/>
    <cellStyle name="DateHyperlink" xfId="49" xr:uid="{00000000-0005-0000-0000-000028000000}"/>
    <cellStyle name="DateHyperlink 2" xfId="64" xr:uid="{00000000-0005-0000-0000-000029000000}"/>
    <cellStyle name="DateHyperlink 2 2" xfId="67" xr:uid="{00000000-0005-0000-0000-00002A000000}"/>
    <cellStyle name="DateHyperlink 3" xfId="65" xr:uid="{00000000-0005-0000-0000-00002B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70" builtinId="8"/>
    <cellStyle name="Hyperlink 2" xfId="45" xr:uid="{00000000-0005-0000-0000-000032000000}"/>
    <cellStyle name="Hyperlink 3" xfId="66" xr:uid="{00000000-0005-0000-0000-000033000000}"/>
    <cellStyle name="Input" xfId="10" builtinId="20" customBuiltin="1"/>
    <cellStyle name="Linked Cell" xfId="13" builtinId="24" customBuiltin="1"/>
    <cellStyle name="Neutral" xfId="9" builtinId="28" customBuiltin="1"/>
    <cellStyle name="Normal" xfId="0" builtinId="0"/>
    <cellStyle name="Normal 2" xfId="43" xr:uid="{00000000-0005-0000-0000-000038000000}"/>
    <cellStyle name="Normal 3" xfId="1" xr:uid="{00000000-0005-0000-0000-000039000000}"/>
    <cellStyle name="Normal 4" xfId="46" xr:uid="{00000000-0005-0000-0000-00003A000000}"/>
    <cellStyle name="Normal 4 2" xfId="47" xr:uid="{00000000-0005-0000-0000-00003B000000}"/>
    <cellStyle name="Normal 4 3" xfId="48" xr:uid="{00000000-0005-0000-0000-00003C000000}"/>
    <cellStyle name="Normal 5" xfId="44" xr:uid="{00000000-0005-0000-0000-00003D000000}"/>
    <cellStyle name="Normal 5 2" xfId="50" xr:uid="{00000000-0005-0000-0000-00003E000000}"/>
    <cellStyle name="Note" xfId="16" builtinId="10" customBuiltin="1"/>
    <cellStyle name="Note 2" xfId="51" xr:uid="{00000000-0005-0000-0000-000040000000}"/>
    <cellStyle name="Output" xfId="11" builtinId="21" customBuiltin="1"/>
    <cellStyle name="Percent" xfId="68" builtinId="5"/>
    <cellStyle name="Title" xfId="2" builtinId="15" customBuiltin="1"/>
    <cellStyle name="Total" xfId="18" builtinId="25" customBuiltin="1"/>
    <cellStyle name="Warning Text" xfId="15" builtinId="11" customBuiltin="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nhmrc.gov.au/funding/data-research/outcom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hmrc.gov.au/about-us/resources/data-dictiona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7AE1F-02FC-4136-B77C-B1D5330A3B91}">
  <sheetPr>
    <tabColor theme="0"/>
  </sheetPr>
  <dimension ref="A1:O27"/>
  <sheetViews>
    <sheetView workbookViewId="0"/>
  </sheetViews>
  <sheetFormatPr defaultColWidth="9.44140625" defaultRowHeight="14.4" x14ac:dyDescent="0.3"/>
  <cols>
    <col min="1" max="1" width="35.88671875" style="7" customWidth="1"/>
    <col min="2" max="11" width="11.44140625" style="7" customWidth="1"/>
    <col min="12" max="16384" width="9.44140625" style="7"/>
  </cols>
  <sheetData>
    <row r="1" spans="1:15" ht="17.399999999999999" x14ac:dyDescent="0.3">
      <c r="A1" s="27" t="s">
        <v>0</v>
      </c>
      <c r="B1" s="28"/>
      <c r="C1" s="28"/>
      <c r="D1" s="28"/>
      <c r="E1" s="28"/>
      <c r="F1" s="28"/>
      <c r="G1" s="28"/>
      <c r="H1" s="28"/>
      <c r="I1" s="28"/>
      <c r="J1" s="28"/>
      <c r="K1" s="29"/>
    </row>
    <row r="2" spans="1:15" ht="14.4" customHeight="1" x14ac:dyDescent="0.3">
      <c r="A2" s="122" t="s">
        <v>1</v>
      </c>
      <c r="B2" s="123"/>
      <c r="C2" s="123"/>
      <c r="D2" s="123"/>
      <c r="E2" s="123"/>
      <c r="F2" s="123"/>
      <c r="G2" s="123"/>
      <c r="H2" s="123"/>
      <c r="I2" s="123"/>
      <c r="J2" s="123"/>
      <c r="K2" s="124"/>
    </row>
    <row r="3" spans="1:15" ht="15" customHeight="1" x14ac:dyDescent="0.3">
      <c r="A3" s="122"/>
      <c r="B3" s="123"/>
      <c r="C3" s="123"/>
      <c r="D3" s="123"/>
      <c r="E3" s="123"/>
      <c r="F3" s="123"/>
      <c r="G3" s="123"/>
      <c r="H3" s="123"/>
      <c r="I3" s="123"/>
      <c r="J3" s="123"/>
      <c r="K3" s="124"/>
    </row>
    <row r="4" spans="1:15" ht="40.35" customHeight="1" x14ac:dyDescent="0.3">
      <c r="A4" s="125"/>
      <c r="B4" s="126"/>
      <c r="C4" s="126"/>
      <c r="D4" s="126"/>
      <c r="E4" s="126"/>
      <c r="F4" s="126"/>
      <c r="G4" s="126"/>
      <c r="H4" s="126"/>
      <c r="I4" s="126"/>
      <c r="J4" s="126"/>
      <c r="K4" s="127"/>
      <c r="M4" s="97"/>
    </row>
    <row r="5" spans="1:15" ht="26.85" customHeight="1" x14ac:dyDescent="0.3">
      <c r="A5" s="99" t="s">
        <v>2</v>
      </c>
      <c r="B5" s="128" t="s">
        <v>3</v>
      </c>
      <c r="C5" s="128"/>
      <c r="D5" s="128"/>
      <c r="E5" s="128"/>
      <c r="F5" s="128"/>
      <c r="G5" s="128"/>
      <c r="H5" s="128"/>
      <c r="I5" s="128"/>
      <c r="J5" s="128"/>
      <c r="K5" s="129"/>
    </row>
    <row r="6" spans="1:15" ht="30.6" customHeight="1" x14ac:dyDescent="0.3">
      <c r="A6" s="100" t="s">
        <v>4</v>
      </c>
      <c r="B6" s="130" t="s">
        <v>5</v>
      </c>
      <c r="C6" s="130"/>
      <c r="D6" s="130"/>
      <c r="E6" s="130"/>
      <c r="F6" s="130"/>
      <c r="G6" s="130"/>
      <c r="H6" s="130"/>
      <c r="I6" s="130"/>
      <c r="J6" s="130"/>
      <c r="K6" s="131"/>
      <c r="L6" s="97"/>
    </row>
    <row r="7" spans="1:15" ht="30.6" customHeight="1" x14ac:dyDescent="0.3">
      <c r="A7" s="31" t="s">
        <v>6</v>
      </c>
      <c r="B7" s="132" t="s">
        <v>7</v>
      </c>
      <c r="C7" s="132"/>
      <c r="D7" s="132"/>
      <c r="E7" s="132"/>
      <c r="F7" s="132"/>
      <c r="G7" s="132"/>
      <c r="H7" s="132"/>
      <c r="I7" s="132"/>
      <c r="J7" s="132"/>
      <c r="K7" s="133"/>
    </row>
    <row r="8" spans="1:15" ht="71.400000000000006" customHeight="1" x14ac:dyDescent="0.3">
      <c r="A8" s="32" t="s">
        <v>8</v>
      </c>
      <c r="B8" s="134" t="s">
        <v>9</v>
      </c>
      <c r="C8" s="134"/>
      <c r="D8" s="134"/>
      <c r="E8" s="134"/>
      <c r="F8" s="134"/>
      <c r="G8" s="134"/>
      <c r="H8" s="134"/>
      <c r="I8" s="134"/>
      <c r="J8" s="134"/>
      <c r="K8" s="135"/>
      <c r="O8" s="97"/>
    </row>
    <row r="9" spans="1:15" ht="30.6" customHeight="1" x14ac:dyDescent="0.3">
      <c r="A9" s="31" t="s">
        <v>10</v>
      </c>
      <c r="B9" s="132" t="s">
        <v>11</v>
      </c>
      <c r="C9" s="132"/>
      <c r="D9" s="132"/>
      <c r="E9" s="132"/>
      <c r="F9" s="132"/>
      <c r="G9" s="132"/>
      <c r="H9" s="132"/>
      <c r="I9" s="132"/>
      <c r="J9" s="132"/>
      <c r="K9" s="133"/>
      <c r="L9" s="97"/>
      <c r="M9" s="97"/>
    </row>
    <row r="10" spans="1:15" ht="30.6" customHeight="1" x14ac:dyDescent="0.3">
      <c r="A10" s="32" t="s">
        <v>12</v>
      </c>
      <c r="B10" s="134" t="s">
        <v>13</v>
      </c>
      <c r="C10" s="134"/>
      <c r="D10" s="134"/>
      <c r="E10" s="134"/>
      <c r="F10" s="134"/>
      <c r="G10" s="134"/>
      <c r="H10" s="134"/>
      <c r="I10" s="134"/>
      <c r="J10" s="134"/>
      <c r="K10" s="135"/>
    </row>
    <row r="11" spans="1:15" ht="30.6" customHeight="1" x14ac:dyDescent="0.3">
      <c r="A11" s="31" t="s">
        <v>14</v>
      </c>
      <c r="B11" s="136" t="s">
        <v>15</v>
      </c>
      <c r="C11" s="136"/>
      <c r="D11" s="136"/>
      <c r="E11" s="136"/>
      <c r="F11" s="136"/>
      <c r="G11" s="136"/>
      <c r="H11" s="136"/>
      <c r="I11" s="136"/>
      <c r="J11" s="136"/>
      <c r="K11" s="137"/>
    </row>
    <row r="12" spans="1:15" ht="30.6" customHeight="1" x14ac:dyDescent="0.3">
      <c r="A12" s="31" t="s">
        <v>16</v>
      </c>
      <c r="B12" s="138" t="s">
        <v>17</v>
      </c>
      <c r="C12" s="138"/>
      <c r="D12" s="138"/>
      <c r="E12" s="138"/>
      <c r="F12" s="138"/>
      <c r="G12" s="138"/>
      <c r="H12" s="138"/>
      <c r="I12" s="138"/>
      <c r="J12" s="138"/>
      <c r="K12" s="139"/>
    </row>
    <row r="13" spans="1:15" ht="30.6" customHeight="1" x14ac:dyDescent="0.3">
      <c r="A13" s="31" t="s">
        <v>18</v>
      </c>
      <c r="B13" s="136" t="s">
        <v>19</v>
      </c>
      <c r="C13" s="136"/>
      <c r="D13" s="136"/>
      <c r="E13" s="136"/>
      <c r="F13" s="136"/>
      <c r="G13" s="136"/>
      <c r="H13" s="136"/>
      <c r="I13" s="136"/>
      <c r="J13" s="136"/>
      <c r="K13" s="137"/>
    </row>
    <row r="14" spans="1:15" ht="30.6" customHeight="1" x14ac:dyDescent="0.3">
      <c r="A14" s="31" t="s">
        <v>20</v>
      </c>
      <c r="B14" s="136" t="s">
        <v>21</v>
      </c>
      <c r="C14" s="136"/>
      <c r="D14" s="136"/>
      <c r="E14" s="136"/>
      <c r="F14" s="136"/>
      <c r="G14" s="136"/>
      <c r="H14" s="136"/>
      <c r="I14" s="136"/>
      <c r="J14" s="136"/>
      <c r="K14" s="137"/>
    </row>
    <row r="15" spans="1:15" ht="30.6" customHeight="1" x14ac:dyDescent="0.3">
      <c r="A15" s="98" t="s">
        <v>22</v>
      </c>
      <c r="B15" s="120">
        <v>46101</v>
      </c>
      <c r="C15" s="120"/>
      <c r="D15" s="120"/>
      <c r="E15" s="120"/>
      <c r="F15" s="120"/>
      <c r="G15" s="120"/>
      <c r="H15" s="120"/>
      <c r="I15" s="120"/>
      <c r="J15" s="120"/>
      <c r="K15" s="121"/>
    </row>
    <row r="16" spans="1:15" ht="30.6" customHeight="1" x14ac:dyDescent="0.3">
      <c r="A16" s="101" t="s">
        <v>23</v>
      </c>
      <c r="B16" s="142" t="s">
        <v>3</v>
      </c>
      <c r="C16" s="142"/>
      <c r="D16" s="142"/>
      <c r="E16" s="142"/>
      <c r="F16" s="142"/>
      <c r="G16" s="142"/>
      <c r="H16" s="142"/>
      <c r="I16" s="142"/>
      <c r="J16" s="142"/>
      <c r="K16" s="143"/>
    </row>
    <row r="17" spans="1:11" ht="30.6" customHeight="1" x14ac:dyDescent="0.3">
      <c r="A17" s="32" t="s">
        <v>24</v>
      </c>
      <c r="B17" s="144" t="s">
        <v>25</v>
      </c>
      <c r="C17" s="144"/>
      <c r="D17" s="144"/>
      <c r="E17" s="144"/>
      <c r="F17" s="144"/>
      <c r="G17" s="144"/>
      <c r="H17" s="144"/>
      <c r="I17" s="144"/>
      <c r="J17" s="144"/>
      <c r="K17" s="145"/>
    </row>
    <row r="18" spans="1:11" ht="30.6" customHeight="1" x14ac:dyDescent="0.3">
      <c r="A18" s="32" t="s">
        <v>26</v>
      </c>
      <c r="B18" s="140">
        <v>46023</v>
      </c>
      <c r="C18" s="140"/>
      <c r="D18" s="140"/>
      <c r="E18" s="140"/>
      <c r="F18" s="140"/>
      <c r="G18" s="140"/>
      <c r="H18" s="140"/>
      <c r="I18" s="140"/>
      <c r="J18" s="140"/>
      <c r="K18" s="141"/>
    </row>
    <row r="19" spans="1:11" ht="30.6" customHeight="1" x14ac:dyDescent="0.3">
      <c r="A19" s="32" t="s">
        <v>27</v>
      </c>
      <c r="B19" s="140">
        <f>B15</f>
        <v>46101</v>
      </c>
      <c r="C19" s="140"/>
      <c r="D19" s="140"/>
      <c r="E19" s="140"/>
      <c r="F19" s="140"/>
      <c r="G19" s="140"/>
      <c r="H19" s="140"/>
      <c r="I19" s="140"/>
      <c r="J19" s="140"/>
      <c r="K19" s="141"/>
    </row>
    <row r="20" spans="1:11" ht="30.6" customHeight="1" x14ac:dyDescent="0.3">
      <c r="A20" s="32" t="s">
        <v>28</v>
      </c>
      <c r="B20" s="140" t="s">
        <v>29</v>
      </c>
      <c r="C20" s="140"/>
      <c r="D20" s="140"/>
      <c r="E20" s="140"/>
      <c r="F20" s="140"/>
      <c r="G20" s="140"/>
      <c r="H20" s="140"/>
      <c r="I20" s="140"/>
      <c r="J20" s="140"/>
      <c r="K20" s="141"/>
    </row>
    <row r="21" spans="1:11" ht="30.6" customHeight="1" x14ac:dyDescent="0.3">
      <c r="A21" s="32" t="s">
        <v>30</v>
      </c>
      <c r="B21" s="140">
        <f>B15</f>
        <v>46101</v>
      </c>
      <c r="C21" s="140"/>
      <c r="D21" s="140"/>
      <c r="E21" s="140"/>
      <c r="F21" s="140"/>
      <c r="G21" s="140"/>
      <c r="H21" s="140"/>
      <c r="I21" s="140"/>
      <c r="J21" s="140"/>
      <c r="K21" s="141"/>
    </row>
    <row r="22" spans="1:11" ht="30.6" customHeight="1" x14ac:dyDescent="0.3">
      <c r="A22" s="32" t="s">
        <v>31</v>
      </c>
      <c r="B22" s="140" t="s">
        <v>32</v>
      </c>
      <c r="C22" s="140"/>
      <c r="D22" s="140"/>
      <c r="E22" s="140"/>
      <c r="F22" s="140"/>
      <c r="G22" s="140"/>
      <c r="H22" s="140"/>
      <c r="I22" s="140"/>
      <c r="J22" s="140"/>
      <c r="K22" s="141"/>
    </row>
    <row r="23" spans="1:11" ht="30.6" customHeight="1" x14ac:dyDescent="0.3">
      <c r="A23" s="32" t="s">
        <v>33</v>
      </c>
      <c r="B23" s="140" t="s">
        <v>34</v>
      </c>
      <c r="C23" s="140"/>
      <c r="D23" s="140"/>
      <c r="E23" s="140"/>
      <c r="F23" s="140"/>
      <c r="G23" s="140"/>
      <c r="H23" s="140"/>
      <c r="I23" s="140"/>
      <c r="J23" s="140"/>
      <c r="K23" s="141"/>
    </row>
    <row r="24" spans="1:11" ht="30.6" customHeight="1" x14ac:dyDescent="0.3">
      <c r="A24" s="32" t="s">
        <v>35</v>
      </c>
      <c r="B24" s="140" t="s">
        <v>36</v>
      </c>
      <c r="C24" s="140"/>
      <c r="D24" s="140"/>
      <c r="E24" s="140"/>
      <c r="F24" s="140"/>
      <c r="G24" s="140"/>
      <c r="H24" s="140"/>
      <c r="I24" s="140"/>
      <c r="J24" s="140"/>
      <c r="K24" s="141"/>
    </row>
    <row r="25" spans="1:11" ht="30.6" customHeight="1" x14ac:dyDescent="0.3">
      <c r="A25" s="32" t="s">
        <v>37</v>
      </c>
      <c r="B25" s="140" t="s">
        <v>38</v>
      </c>
      <c r="C25" s="140"/>
      <c r="D25" s="140"/>
      <c r="E25" s="140"/>
      <c r="F25" s="140"/>
      <c r="G25" s="140"/>
      <c r="H25" s="140"/>
      <c r="I25" s="140"/>
      <c r="J25" s="140"/>
      <c r="K25" s="141"/>
    </row>
    <row r="26" spans="1:11" ht="30.6" customHeight="1" x14ac:dyDescent="0.3">
      <c r="A26" s="32" t="s">
        <v>39</v>
      </c>
      <c r="B26" s="146" t="s">
        <v>40</v>
      </c>
      <c r="C26" s="146"/>
      <c r="D26" s="146"/>
      <c r="E26" s="146"/>
      <c r="F26" s="146"/>
      <c r="G26" s="146"/>
      <c r="H26" s="146"/>
      <c r="I26" s="146"/>
      <c r="J26" s="146"/>
      <c r="K26" s="147"/>
    </row>
    <row r="27" spans="1:11" ht="30.6" customHeight="1" x14ac:dyDescent="0.3">
      <c r="A27" s="32" t="s">
        <v>41</v>
      </c>
      <c r="B27" s="140" t="s">
        <v>42</v>
      </c>
      <c r="C27" s="140"/>
      <c r="D27" s="140"/>
      <c r="E27" s="140"/>
      <c r="F27" s="140"/>
      <c r="G27" s="140"/>
      <c r="H27" s="140"/>
      <c r="I27" s="140"/>
      <c r="J27" s="140"/>
      <c r="K27" s="141"/>
    </row>
  </sheetData>
  <mergeCells count="24">
    <mergeCell ref="B27:K27"/>
    <mergeCell ref="B16:K16"/>
    <mergeCell ref="B17:K17"/>
    <mergeCell ref="B18:K18"/>
    <mergeCell ref="B19:K19"/>
    <mergeCell ref="B20:K20"/>
    <mergeCell ref="B21:K21"/>
    <mergeCell ref="B22:K22"/>
    <mergeCell ref="B23:K23"/>
    <mergeCell ref="B24:K24"/>
    <mergeCell ref="B25:K25"/>
    <mergeCell ref="B26:K26"/>
    <mergeCell ref="B15:K15"/>
    <mergeCell ref="A2:K4"/>
    <mergeCell ref="B5:K5"/>
    <mergeCell ref="B6:K6"/>
    <mergeCell ref="B7:K7"/>
    <mergeCell ref="B8:K8"/>
    <mergeCell ref="B9:K9"/>
    <mergeCell ref="B10:K10"/>
    <mergeCell ref="B11:K11"/>
    <mergeCell ref="B12:K12"/>
    <mergeCell ref="B13:K13"/>
    <mergeCell ref="B14:K14"/>
  </mergeCells>
  <hyperlinks>
    <hyperlink ref="B17" r:id="rId1" xr:uid="{510AD5BA-B8DC-4393-AA55-6E18EBC72D0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768AC-5F55-48BB-BF8D-B678ECFC785F}">
  <sheetPr>
    <tabColor theme="0"/>
  </sheetPr>
  <dimension ref="A1:S57"/>
  <sheetViews>
    <sheetView zoomScaleNormal="100" workbookViewId="0"/>
  </sheetViews>
  <sheetFormatPr defaultColWidth="9.44140625" defaultRowHeight="14.4" x14ac:dyDescent="0.3"/>
  <cols>
    <col min="1" max="1" width="31.5546875" style="7" customWidth="1"/>
    <col min="2" max="11" width="11.44140625" style="7" customWidth="1"/>
    <col min="12" max="18" width="9.44140625" style="7" customWidth="1"/>
    <col min="19" max="16384" width="9.44140625" style="7"/>
  </cols>
  <sheetData>
    <row r="1" spans="1:11" ht="17.399999999999999" x14ac:dyDescent="0.3">
      <c r="A1" s="27" t="s">
        <v>7</v>
      </c>
      <c r="B1" s="28"/>
      <c r="C1" s="28"/>
      <c r="D1" s="28"/>
      <c r="E1" s="28"/>
      <c r="F1" s="28"/>
      <c r="G1" s="28"/>
      <c r="H1" s="28"/>
      <c r="I1" s="28"/>
      <c r="J1" s="28"/>
      <c r="K1" s="29"/>
    </row>
    <row r="2" spans="1:11" x14ac:dyDescent="0.3">
      <c r="A2" s="122" t="s">
        <v>43</v>
      </c>
      <c r="B2" s="123"/>
      <c r="C2" s="123"/>
      <c r="D2" s="123"/>
      <c r="E2" s="123"/>
      <c r="F2" s="123"/>
      <c r="G2" s="123"/>
      <c r="H2" s="123"/>
      <c r="I2" s="123"/>
      <c r="J2" s="123"/>
      <c r="K2" s="124"/>
    </row>
    <row r="3" spans="1:11" ht="15" customHeight="1" x14ac:dyDescent="0.3">
      <c r="A3" s="122"/>
      <c r="B3" s="123"/>
      <c r="C3" s="123"/>
      <c r="D3" s="123"/>
      <c r="E3" s="123"/>
      <c r="F3" s="123"/>
      <c r="G3" s="123"/>
      <c r="H3" s="123"/>
      <c r="I3" s="123"/>
      <c r="J3" s="123"/>
      <c r="K3" s="124"/>
    </row>
    <row r="4" spans="1:11" x14ac:dyDescent="0.3">
      <c r="A4" s="125"/>
      <c r="B4" s="126"/>
      <c r="C4" s="126"/>
      <c r="D4" s="126"/>
      <c r="E4" s="126"/>
      <c r="F4" s="126"/>
      <c r="G4" s="126"/>
      <c r="H4" s="126"/>
      <c r="I4" s="126"/>
      <c r="J4" s="126"/>
      <c r="K4" s="127"/>
    </row>
    <row r="5" spans="1:11" ht="26.85" customHeight="1" x14ac:dyDescent="0.3">
      <c r="A5" s="30" t="s">
        <v>44</v>
      </c>
      <c r="B5" s="157" t="s">
        <v>45</v>
      </c>
      <c r="C5" s="157"/>
      <c r="D5" s="157"/>
      <c r="E5" s="157"/>
      <c r="F5" s="157"/>
      <c r="G5" s="157"/>
      <c r="H5" s="157"/>
      <c r="I5" s="157"/>
      <c r="J5" s="157"/>
      <c r="K5" s="158"/>
    </row>
    <row r="6" spans="1:11" ht="26.85" customHeight="1" x14ac:dyDescent="0.3">
      <c r="A6" s="30" t="s">
        <v>46</v>
      </c>
      <c r="B6" s="157" t="s">
        <v>47</v>
      </c>
      <c r="C6" s="157"/>
      <c r="D6" s="157"/>
      <c r="E6" s="157"/>
      <c r="F6" s="157"/>
      <c r="G6" s="157"/>
      <c r="H6" s="157"/>
      <c r="I6" s="157"/>
      <c r="J6" s="157"/>
      <c r="K6" s="158"/>
    </row>
    <row r="7" spans="1:11" ht="34.5" customHeight="1" x14ac:dyDescent="0.3">
      <c r="A7" s="31" t="s">
        <v>48</v>
      </c>
      <c r="B7" s="132" t="s">
        <v>49</v>
      </c>
      <c r="C7" s="132"/>
      <c r="D7" s="132"/>
      <c r="E7" s="132"/>
      <c r="F7" s="132"/>
      <c r="G7" s="132"/>
      <c r="H7" s="132"/>
      <c r="I7" s="132"/>
      <c r="J7" s="132"/>
      <c r="K7" s="133"/>
    </row>
    <row r="8" spans="1:11" ht="72.75" customHeight="1" x14ac:dyDescent="0.3">
      <c r="A8" s="32" t="s">
        <v>50</v>
      </c>
      <c r="B8" s="134" t="s">
        <v>51</v>
      </c>
      <c r="C8" s="134"/>
      <c r="D8" s="134"/>
      <c r="E8" s="134"/>
      <c r="F8" s="134"/>
      <c r="G8" s="134"/>
      <c r="H8" s="134"/>
      <c r="I8" s="134"/>
      <c r="J8" s="134"/>
      <c r="K8" s="135"/>
    </row>
    <row r="9" spans="1:11" ht="38.25" customHeight="1" x14ac:dyDescent="0.3">
      <c r="A9" s="31" t="s">
        <v>52</v>
      </c>
      <c r="B9" s="132" t="s">
        <v>53</v>
      </c>
      <c r="C9" s="132"/>
      <c r="D9" s="132"/>
      <c r="E9" s="132"/>
      <c r="F9" s="132"/>
      <c r="G9" s="132"/>
      <c r="H9" s="132"/>
      <c r="I9" s="132"/>
      <c r="J9" s="132"/>
      <c r="K9" s="133"/>
    </row>
    <row r="10" spans="1:11" ht="37.5" customHeight="1" x14ac:dyDescent="0.3">
      <c r="A10" s="32" t="s">
        <v>54</v>
      </c>
      <c r="B10" s="134" t="s">
        <v>55</v>
      </c>
      <c r="C10" s="134"/>
      <c r="D10" s="134"/>
      <c r="E10" s="134"/>
      <c r="F10" s="134"/>
      <c r="G10" s="134"/>
      <c r="H10" s="134"/>
      <c r="I10" s="134"/>
      <c r="J10" s="134"/>
      <c r="K10" s="135"/>
    </row>
    <row r="11" spans="1:11" ht="36.75" customHeight="1" x14ac:dyDescent="0.3">
      <c r="A11" s="31" t="s">
        <v>56</v>
      </c>
      <c r="B11" s="136" t="s">
        <v>57</v>
      </c>
      <c r="C11" s="136"/>
      <c r="D11" s="136"/>
      <c r="E11" s="136"/>
      <c r="F11" s="136"/>
      <c r="G11" s="136"/>
      <c r="H11" s="136"/>
      <c r="I11" s="136"/>
      <c r="J11" s="136"/>
      <c r="K11" s="137"/>
    </row>
    <row r="12" spans="1:11" ht="60" customHeight="1" x14ac:dyDescent="0.3">
      <c r="A12" s="31" t="s">
        <v>58</v>
      </c>
      <c r="B12" s="138" t="s">
        <v>59</v>
      </c>
      <c r="C12" s="138"/>
      <c r="D12" s="138"/>
      <c r="E12" s="138"/>
      <c r="F12" s="138"/>
      <c r="G12" s="138"/>
      <c r="H12" s="138"/>
      <c r="I12" s="138"/>
      <c r="J12" s="138"/>
      <c r="K12" s="139"/>
    </row>
    <row r="13" spans="1:11" ht="48" customHeight="1" x14ac:dyDescent="0.3">
      <c r="A13" s="31" t="s">
        <v>60</v>
      </c>
      <c r="B13" s="136" t="s">
        <v>61</v>
      </c>
      <c r="C13" s="136"/>
      <c r="D13" s="136"/>
      <c r="E13" s="136"/>
      <c r="F13" s="136"/>
      <c r="G13" s="136"/>
      <c r="H13" s="136"/>
      <c r="I13" s="136"/>
      <c r="J13" s="136"/>
      <c r="K13" s="137"/>
    </row>
    <row r="14" spans="1:11" ht="24.75" customHeight="1" x14ac:dyDescent="0.3">
      <c r="A14" s="31" t="s">
        <v>62</v>
      </c>
      <c r="B14" s="136" t="s">
        <v>63</v>
      </c>
      <c r="C14" s="136"/>
      <c r="D14" s="136"/>
      <c r="E14" s="136"/>
      <c r="F14" s="136"/>
      <c r="G14" s="136"/>
      <c r="H14" s="136"/>
      <c r="I14" s="136"/>
      <c r="J14" s="136"/>
      <c r="K14" s="137"/>
    </row>
    <row r="15" spans="1:11" ht="30" customHeight="1" x14ac:dyDescent="0.3">
      <c r="A15" s="32" t="s">
        <v>64</v>
      </c>
      <c r="B15" s="134" t="s">
        <v>65</v>
      </c>
      <c r="C15" s="134"/>
      <c r="D15" s="134"/>
      <c r="E15" s="134"/>
      <c r="F15" s="134"/>
      <c r="G15" s="134"/>
      <c r="H15" s="134"/>
      <c r="I15" s="134"/>
      <c r="J15" s="134"/>
      <c r="K15" s="135"/>
    </row>
    <row r="16" spans="1:11" ht="83.25" customHeight="1" x14ac:dyDescent="0.3">
      <c r="A16" s="32" t="s">
        <v>66</v>
      </c>
      <c r="B16" s="136" t="s">
        <v>67</v>
      </c>
      <c r="C16" s="136"/>
      <c r="D16" s="136"/>
      <c r="E16" s="136"/>
      <c r="F16" s="136"/>
      <c r="G16" s="136"/>
      <c r="H16" s="136"/>
      <c r="I16" s="136"/>
      <c r="J16" s="136"/>
      <c r="K16" s="137"/>
    </row>
    <row r="17" spans="1:19" ht="45" customHeight="1" x14ac:dyDescent="0.3">
      <c r="A17" s="30" t="s">
        <v>68</v>
      </c>
      <c r="B17" s="132" t="s">
        <v>69</v>
      </c>
      <c r="C17" s="132"/>
      <c r="D17" s="132"/>
      <c r="E17" s="132"/>
      <c r="F17" s="132"/>
      <c r="G17" s="132"/>
      <c r="H17" s="132"/>
      <c r="I17" s="132"/>
      <c r="J17" s="132"/>
      <c r="K17" s="133"/>
    </row>
    <row r="18" spans="1:19" ht="61.5" customHeight="1" x14ac:dyDescent="0.3">
      <c r="A18" s="31" t="s">
        <v>70</v>
      </c>
      <c r="B18" s="138" t="s">
        <v>71</v>
      </c>
      <c r="C18" s="138"/>
      <c r="D18" s="138"/>
      <c r="E18" s="138"/>
      <c r="F18" s="138"/>
      <c r="G18" s="138"/>
      <c r="H18" s="138"/>
      <c r="I18" s="138"/>
      <c r="J18" s="138"/>
      <c r="K18" s="139"/>
    </row>
    <row r="19" spans="1:19" ht="38.1" customHeight="1" x14ac:dyDescent="0.3">
      <c r="A19" s="31" t="s">
        <v>72</v>
      </c>
      <c r="B19" s="138" t="s">
        <v>73</v>
      </c>
      <c r="C19" s="138"/>
      <c r="D19" s="138"/>
      <c r="E19" s="138"/>
      <c r="F19" s="138"/>
      <c r="G19" s="138"/>
      <c r="H19" s="138"/>
      <c r="I19" s="138"/>
      <c r="J19" s="138"/>
      <c r="K19" s="139"/>
    </row>
    <row r="20" spans="1:19" ht="84" customHeight="1" x14ac:dyDescent="0.3">
      <c r="A20" s="95" t="s">
        <v>74</v>
      </c>
      <c r="B20" s="171" t="s">
        <v>75</v>
      </c>
      <c r="C20" s="171"/>
      <c r="D20" s="171"/>
      <c r="E20" s="171"/>
      <c r="F20" s="171"/>
      <c r="G20" s="171"/>
      <c r="H20" s="171"/>
      <c r="I20" s="171"/>
      <c r="J20" s="171"/>
      <c r="K20" s="172"/>
    </row>
    <row r="21" spans="1:19" ht="84" customHeight="1" x14ac:dyDescent="0.3">
      <c r="A21" s="95" t="s">
        <v>76</v>
      </c>
      <c r="B21" s="171" t="s">
        <v>77</v>
      </c>
      <c r="C21" s="171"/>
      <c r="D21" s="171"/>
      <c r="E21" s="171"/>
      <c r="F21" s="171"/>
      <c r="G21" s="171"/>
      <c r="H21" s="171"/>
      <c r="I21" s="171"/>
      <c r="J21" s="171"/>
      <c r="K21" s="172"/>
    </row>
    <row r="22" spans="1:19" ht="61.5" customHeight="1" x14ac:dyDescent="0.3">
      <c r="A22" s="96" t="s">
        <v>78</v>
      </c>
      <c r="B22" s="138" t="s">
        <v>79</v>
      </c>
      <c r="C22" s="138"/>
      <c r="D22" s="138"/>
      <c r="E22" s="138"/>
      <c r="F22" s="138"/>
      <c r="G22" s="138"/>
      <c r="H22" s="138"/>
      <c r="I22" s="138"/>
      <c r="J22" s="138"/>
      <c r="K22" s="139"/>
    </row>
    <row r="23" spans="1:19" ht="61.5" customHeight="1" x14ac:dyDescent="0.3">
      <c r="A23" s="32" t="s">
        <v>80</v>
      </c>
      <c r="B23" s="134" t="s">
        <v>81</v>
      </c>
      <c r="C23" s="134"/>
      <c r="D23" s="134"/>
      <c r="E23" s="134"/>
      <c r="F23" s="134"/>
      <c r="G23" s="134"/>
      <c r="H23" s="134"/>
      <c r="I23" s="134"/>
      <c r="J23" s="134"/>
      <c r="K23" s="135"/>
    </row>
    <row r="24" spans="1:19" ht="61.5" customHeight="1" x14ac:dyDescent="0.3">
      <c r="A24" s="31" t="s">
        <v>82</v>
      </c>
      <c r="B24" s="136" t="s">
        <v>83</v>
      </c>
      <c r="C24" s="136"/>
      <c r="D24" s="136"/>
      <c r="E24" s="136"/>
      <c r="F24" s="136"/>
      <c r="G24" s="136"/>
      <c r="H24" s="136"/>
      <c r="I24" s="136"/>
      <c r="J24" s="136"/>
      <c r="K24" s="137"/>
    </row>
    <row r="25" spans="1:19" ht="74.849999999999994" customHeight="1" x14ac:dyDescent="0.3">
      <c r="A25" s="32" t="s">
        <v>84</v>
      </c>
      <c r="B25" s="134" t="s">
        <v>85</v>
      </c>
      <c r="C25" s="134"/>
      <c r="D25" s="134"/>
      <c r="E25" s="134"/>
      <c r="F25" s="134"/>
      <c r="G25" s="134"/>
      <c r="H25" s="134"/>
      <c r="I25" s="134"/>
      <c r="J25" s="134"/>
      <c r="K25" s="135"/>
    </row>
    <row r="26" spans="1:19" ht="47.1" customHeight="1" x14ac:dyDescent="0.3">
      <c r="A26" s="31" t="s">
        <v>86</v>
      </c>
      <c r="B26" s="136" t="s">
        <v>87</v>
      </c>
      <c r="C26" s="136"/>
      <c r="D26" s="136"/>
      <c r="E26" s="136"/>
      <c r="F26" s="136"/>
      <c r="G26" s="136"/>
      <c r="H26" s="136"/>
      <c r="I26" s="136"/>
      <c r="J26" s="136"/>
      <c r="K26" s="137"/>
    </row>
    <row r="27" spans="1:19" ht="67.349999999999994" customHeight="1" x14ac:dyDescent="0.3">
      <c r="A27" s="32" t="s">
        <v>88</v>
      </c>
      <c r="B27" s="132" t="s">
        <v>89</v>
      </c>
      <c r="C27" s="132"/>
      <c r="D27" s="132"/>
      <c r="E27" s="132"/>
      <c r="F27" s="132"/>
      <c r="G27" s="132"/>
      <c r="H27" s="132"/>
      <c r="I27" s="132"/>
      <c r="J27" s="132"/>
      <c r="K27" s="133"/>
    </row>
    <row r="28" spans="1:19" ht="30.75" customHeight="1" x14ac:dyDescent="0.3">
      <c r="A28" s="32" t="s">
        <v>90</v>
      </c>
      <c r="B28" s="132" t="s">
        <v>91</v>
      </c>
      <c r="C28" s="132"/>
      <c r="D28" s="132"/>
      <c r="E28" s="132"/>
      <c r="F28" s="132"/>
      <c r="G28" s="132"/>
      <c r="H28" s="132"/>
      <c r="I28" s="132"/>
      <c r="J28" s="132"/>
      <c r="K28" s="133"/>
    </row>
    <row r="29" spans="1:19" ht="39" customHeight="1" x14ac:dyDescent="0.3">
      <c r="A29" s="32" t="s">
        <v>92</v>
      </c>
      <c r="B29" s="132" t="s">
        <v>93</v>
      </c>
      <c r="C29" s="132"/>
      <c r="D29" s="132"/>
      <c r="E29" s="132"/>
      <c r="F29" s="132"/>
      <c r="G29" s="132"/>
      <c r="H29" s="132"/>
      <c r="I29" s="132"/>
      <c r="J29" s="132"/>
      <c r="K29" s="133"/>
    </row>
    <row r="30" spans="1:19" ht="39" customHeight="1" x14ac:dyDescent="0.3">
      <c r="A30" s="95" t="s">
        <v>94</v>
      </c>
      <c r="B30" s="173" t="s">
        <v>95</v>
      </c>
      <c r="C30" s="173"/>
      <c r="D30" s="173"/>
      <c r="E30" s="173"/>
      <c r="F30" s="173"/>
      <c r="G30" s="173"/>
      <c r="H30" s="173"/>
      <c r="I30" s="173"/>
      <c r="J30" s="173"/>
      <c r="K30" s="174"/>
    </row>
    <row r="31" spans="1:19" s="10" customFormat="1" ht="60.75" customHeight="1" x14ac:dyDescent="0.3">
      <c r="A31" s="32" t="s">
        <v>96</v>
      </c>
      <c r="B31" s="132" t="s">
        <v>97</v>
      </c>
      <c r="C31" s="132"/>
      <c r="D31" s="132"/>
      <c r="E31" s="132"/>
      <c r="F31" s="132"/>
      <c r="G31" s="132"/>
      <c r="H31" s="132"/>
      <c r="I31" s="132"/>
      <c r="J31" s="132"/>
      <c r="K31" s="133"/>
    </row>
    <row r="32" spans="1:19" s="10" customFormat="1" ht="37.5" customHeight="1" x14ac:dyDescent="0.3">
      <c r="A32" s="32" t="s">
        <v>98</v>
      </c>
      <c r="B32" s="132" t="s">
        <v>99</v>
      </c>
      <c r="C32" s="157"/>
      <c r="D32" s="157"/>
      <c r="E32" s="157"/>
      <c r="F32" s="157"/>
      <c r="G32" s="157"/>
      <c r="H32" s="157"/>
      <c r="I32" s="157"/>
      <c r="J32" s="157"/>
      <c r="K32" s="158"/>
      <c r="O32" s="12"/>
      <c r="P32" s="12"/>
      <c r="Q32" s="12"/>
      <c r="R32" s="12"/>
      <c r="S32" s="12"/>
    </row>
    <row r="33" spans="1:19" s="10" customFormat="1" ht="37.5" customHeight="1" x14ac:dyDescent="0.3">
      <c r="A33" s="32" t="s">
        <v>100</v>
      </c>
      <c r="B33" s="132" t="s">
        <v>101</v>
      </c>
      <c r="C33" s="157"/>
      <c r="D33" s="157"/>
      <c r="E33" s="157"/>
      <c r="F33" s="157"/>
      <c r="G33" s="157"/>
      <c r="H33" s="157"/>
      <c r="I33" s="157"/>
      <c r="J33" s="157"/>
      <c r="K33" s="158"/>
      <c r="O33" s="12"/>
      <c r="P33" s="12"/>
      <c r="Q33" s="12"/>
      <c r="R33" s="12"/>
      <c r="S33" s="12"/>
    </row>
    <row r="34" spans="1:19" s="10" customFormat="1" ht="40.5" customHeight="1" x14ac:dyDescent="0.3">
      <c r="A34" s="159" t="s">
        <v>102</v>
      </c>
      <c r="B34" s="160"/>
      <c r="C34" s="160"/>
      <c r="D34" s="160"/>
      <c r="E34" s="160"/>
      <c r="F34" s="160"/>
      <c r="G34" s="160"/>
      <c r="H34" s="160"/>
      <c r="I34" s="160"/>
      <c r="J34" s="160"/>
      <c r="K34" s="161"/>
      <c r="O34" s="12"/>
      <c r="P34" s="12"/>
      <c r="Q34" s="12"/>
      <c r="R34" s="12"/>
      <c r="S34" s="12"/>
    </row>
    <row r="35" spans="1:19" s="10" customFormat="1" ht="40.5" customHeight="1" x14ac:dyDescent="0.3">
      <c r="A35" s="162"/>
      <c r="B35" s="163"/>
      <c r="C35" s="163"/>
      <c r="D35" s="163"/>
      <c r="E35" s="163"/>
      <c r="F35" s="163"/>
      <c r="G35" s="163"/>
      <c r="H35" s="163"/>
      <c r="I35" s="163"/>
      <c r="J35" s="163"/>
      <c r="K35" s="164"/>
      <c r="O35" s="35"/>
      <c r="P35" s="12"/>
      <c r="Q35" s="12"/>
      <c r="R35" s="12"/>
      <c r="S35" s="12"/>
    </row>
    <row r="36" spans="1:19" s="10" customFormat="1" ht="40.5" customHeight="1" x14ac:dyDescent="0.3">
      <c r="A36" s="162"/>
      <c r="B36" s="163"/>
      <c r="C36" s="163"/>
      <c r="D36" s="163"/>
      <c r="E36" s="163"/>
      <c r="F36" s="163"/>
      <c r="G36" s="163"/>
      <c r="H36" s="163"/>
      <c r="I36" s="163"/>
      <c r="J36" s="163"/>
      <c r="K36" s="164"/>
      <c r="O36" s="36"/>
      <c r="P36" s="12"/>
      <c r="Q36" s="12"/>
      <c r="R36" s="12"/>
      <c r="S36" s="12"/>
    </row>
    <row r="37" spans="1:19" s="10" customFormat="1" ht="40.5" customHeight="1" x14ac:dyDescent="0.3">
      <c r="A37" s="162"/>
      <c r="B37" s="163"/>
      <c r="C37" s="163"/>
      <c r="D37" s="163"/>
      <c r="E37" s="163"/>
      <c r="F37" s="163"/>
      <c r="G37" s="163"/>
      <c r="H37" s="163"/>
      <c r="I37" s="163"/>
      <c r="J37" s="163"/>
      <c r="K37" s="164"/>
      <c r="O37" s="36"/>
      <c r="P37" s="12"/>
      <c r="Q37" s="12"/>
      <c r="R37" s="12"/>
      <c r="S37" s="12"/>
    </row>
    <row r="38" spans="1:19" s="10" customFormat="1" ht="62.25" customHeight="1" x14ac:dyDescent="0.3">
      <c r="A38" s="165"/>
      <c r="B38" s="166"/>
      <c r="C38" s="166"/>
      <c r="D38" s="166"/>
      <c r="E38" s="166"/>
      <c r="F38" s="166"/>
      <c r="G38" s="166"/>
      <c r="H38" s="166"/>
      <c r="I38" s="166"/>
      <c r="J38" s="166"/>
      <c r="K38" s="167"/>
    </row>
    <row r="39" spans="1:19" x14ac:dyDescent="0.3">
      <c r="A39" s="10"/>
    </row>
    <row r="40" spans="1:19" x14ac:dyDescent="0.3">
      <c r="A40" s="7" t="s">
        <v>103</v>
      </c>
    </row>
    <row r="41" spans="1:19" x14ac:dyDescent="0.3">
      <c r="A41" s="80" t="s">
        <v>104</v>
      </c>
    </row>
    <row r="42" spans="1:19" x14ac:dyDescent="0.3">
      <c r="A42" s="80"/>
    </row>
    <row r="43" spans="1:19" s="17" customFormat="1" ht="20.25" customHeight="1" thickBot="1" x14ac:dyDescent="0.35">
      <c r="A43" s="19" t="s">
        <v>105</v>
      </c>
    </row>
    <row r="44" spans="1:19" s="17" customFormat="1" ht="20.25" customHeight="1" thickBot="1" x14ac:dyDescent="0.35">
      <c r="A44" s="20" t="s">
        <v>106</v>
      </c>
      <c r="B44" s="168" t="s">
        <v>107</v>
      </c>
      <c r="C44" s="169"/>
      <c r="D44" s="170"/>
    </row>
    <row r="45" spans="1:19" s="17" customFormat="1" ht="20.25" customHeight="1" x14ac:dyDescent="0.3">
      <c r="A45" s="21" t="s">
        <v>108</v>
      </c>
      <c r="B45" s="154" t="s">
        <v>109</v>
      </c>
      <c r="C45" s="155"/>
      <c r="D45" s="156"/>
    </row>
    <row r="46" spans="1:19" s="17" customFormat="1" ht="20.25" customHeight="1" x14ac:dyDescent="0.3">
      <c r="A46" s="23" t="s">
        <v>110</v>
      </c>
      <c r="B46" s="151" t="s">
        <v>111</v>
      </c>
      <c r="C46" s="152"/>
      <c r="D46" s="153"/>
    </row>
    <row r="47" spans="1:19" s="17" customFormat="1" ht="20.25" customHeight="1" x14ac:dyDescent="0.3">
      <c r="A47" s="23" t="s">
        <v>112</v>
      </c>
      <c r="B47" s="151" t="s">
        <v>112</v>
      </c>
      <c r="C47" s="152"/>
      <c r="D47" s="153"/>
    </row>
    <row r="48" spans="1:19" s="17" customFormat="1" ht="20.25" customHeight="1" x14ac:dyDescent="0.3">
      <c r="A48" s="22" t="s">
        <v>113</v>
      </c>
      <c r="B48" s="151" t="s">
        <v>114</v>
      </c>
      <c r="C48" s="152"/>
      <c r="D48" s="153"/>
    </row>
    <row r="49" spans="1:4" s="17" customFormat="1" ht="20.25" customHeight="1" x14ac:dyDescent="0.3">
      <c r="A49" s="23" t="s">
        <v>115</v>
      </c>
      <c r="B49" s="151" t="s">
        <v>116</v>
      </c>
      <c r="C49" s="152"/>
      <c r="D49" s="153"/>
    </row>
    <row r="50" spans="1:4" s="17" customFormat="1" ht="20.25" customHeight="1" x14ac:dyDescent="0.3">
      <c r="A50" s="23" t="s">
        <v>117</v>
      </c>
      <c r="B50" s="151" t="s">
        <v>117</v>
      </c>
      <c r="C50" s="152"/>
      <c r="D50" s="153"/>
    </row>
    <row r="51" spans="1:4" s="17" customFormat="1" ht="20.25" customHeight="1" x14ac:dyDescent="0.3">
      <c r="A51" s="23" t="s">
        <v>118</v>
      </c>
      <c r="B51" s="151" t="s">
        <v>118</v>
      </c>
      <c r="C51" s="152"/>
      <c r="D51" s="153"/>
    </row>
    <row r="52" spans="1:4" s="17" customFormat="1" ht="20.25" customHeight="1" x14ac:dyDescent="0.3">
      <c r="A52" s="23" t="s">
        <v>119</v>
      </c>
      <c r="B52" s="151" t="s">
        <v>120</v>
      </c>
      <c r="C52" s="152"/>
      <c r="D52" s="153"/>
    </row>
    <row r="53" spans="1:4" s="17" customFormat="1" ht="20.25" customHeight="1" x14ac:dyDescent="0.3">
      <c r="A53" s="23" t="s">
        <v>121</v>
      </c>
      <c r="B53" s="151" t="s">
        <v>121</v>
      </c>
      <c r="C53" s="152"/>
      <c r="D53" s="153"/>
    </row>
    <row r="54" spans="1:4" s="17" customFormat="1" ht="20.25" customHeight="1" x14ac:dyDescent="0.3">
      <c r="A54" s="23" t="s">
        <v>122</v>
      </c>
      <c r="B54" s="151" t="s">
        <v>122</v>
      </c>
      <c r="C54" s="152"/>
      <c r="D54" s="153"/>
    </row>
    <row r="55" spans="1:4" s="17" customFormat="1" ht="20.25" customHeight="1" x14ac:dyDescent="0.3">
      <c r="A55" s="22" t="s">
        <v>123</v>
      </c>
      <c r="B55" s="151" t="s">
        <v>124</v>
      </c>
      <c r="C55" s="152"/>
      <c r="D55" s="153"/>
    </row>
    <row r="56" spans="1:4" s="17" customFormat="1" ht="20.25" customHeight="1" x14ac:dyDescent="0.3">
      <c r="A56" s="23" t="s">
        <v>125</v>
      </c>
      <c r="B56" s="151" t="s">
        <v>126</v>
      </c>
      <c r="C56" s="152"/>
      <c r="D56" s="153"/>
    </row>
    <row r="57" spans="1:4" s="17" customFormat="1" ht="20.25" customHeight="1" thickBot="1" x14ac:dyDescent="0.35">
      <c r="A57" s="24" t="s">
        <v>127</v>
      </c>
      <c r="B57" s="148" t="s">
        <v>127</v>
      </c>
      <c r="C57" s="149"/>
      <c r="D57" s="150"/>
    </row>
  </sheetData>
  <mergeCells count="45">
    <mergeCell ref="B30:K30"/>
    <mergeCell ref="B17:K17"/>
    <mergeCell ref="A2:K4"/>
    <mergeCell ref="B5:K5"/>
    <mergeCell ref="B7:K7"/>
    <mergeCell ref="B8:K8"/>
    <mergeCell ref="B11:K11"/>
    <mergeCell ref="B12:K12"/>
    <mergeCell ref="B13:K13"/>
    <mergeCell ref="B14:K14"/>
    <mergeCell ref="B15:K15"/>
    <mergeCell ref="B16:K16"/>
    <mergeCell ref="B6:K6"/>
    <mergeCell ref="B9:K9"/>
    <mergeCell ref="B10:K10"/>
    <mergeCell ref="B19:K19"/>
    <mergeCell ref="B33:K33"/>
    <mergeCell ref="A34:K38"/>
    <mergeCell ref="B44:D44"/>
    <mergeCell ref="B32:K32"/>
    <mergeCell ref="B18:K18"/>
    <mergeCell ref="B23:K23"/>
    <mergeCell ref="B24:K24"/>
    <mergeCell ref="B25:K25"/>
    <mergeCell ref="B26:K26"/>
    <mergeCell ref="B27:K27"/>
    <mergeCell ref="B28:K28"/>
    <mergeCell ref="B29:K29"/>
    <mergeCell ref="B31:K31"/>
    <mergeCell ref="B22:K22"/>
    <mergeCell ref="B20:K20"/>
    <mergeCell ref="B21:K21"/>
    <mergeCell ref="B49:D49"/>
    <mergeCell ref="B50:D50"/>
    <mergeCell ref="B47:D47"/>
    <mergeCell ref="B48:D48"/>
    <mergeCell ref="B45:D45"/>
    <mergeCell ref="B46:D46"/>
    <mergeCell ref="B57:D57"/>
    <mergeCell ref="B51:D51"/>
    <mergeCell ref="B52:D52"/>
    <mergeCell ref="B53:D53"/>
    <mergeCell ref="B54:D54"/>
    <mergeCell ref="B55:D55"/>
    <mergeCell ref="B56:D56"/>
  </mergeCells>
  <hyperlinks>
    <hyperlink ref="A41" r:id="rId1" display="https://www.nhmrc.gov.au/about-us/resources/data-dictionary" xr:uid="{0F36DD7A-9172-4DAC-9625-AF89ADFDAC9D}"/>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M9"/>
  <sheetViews>
    <sheetView zoomScaleNormal="100" workbookViewId="0"/>
  </sheetViews>
  <sheetFormatPr defaultColWidth="9.44140625" defaultRowHeight="14.4" x14ac:dyDescent="0.3"/>
  <cols>
    <col min="1" max="1" width="12.44140625" style="17" customWidth="1"/>
    <col min="2" max="2" width="55" style="17" customWidth="1"/>
    <col min="3" max="3" width="19.5546875" style="17" customWidth="1"/>
    <col min="4" max="4" width="22.44140625" style="17" bestFit="1" customWidth="1"/>
    <col min="5" max="5" width="15.5546875" style="17" bestFit="1" customWidth="1"/>
    <col min="6" max="6" width="12.44140625" style="17" bestFit="1" customWidth="1"/>
    <col min="7" max="7" width="21.44140625" style="17" bestFit="1" customWidth="1"/>
    <col min="8" max="8" width="13.5546875" style="17" bestFit="1" customWidth="1"/>
    <col min="9" max="10" width="14.44140625" style="17" bestFit="1" customWidth="1"/>
    <col min="11" max="11" width="12.5546875" style="17" bestFit="1" customWidth="1"/>
    <col min="12" max="12" width="9.44140625" style="17"/>
    <col min="13" max="13" width="15.44140625" style="17" bestFit="1" customWidth="1"/>
    <col min="14" max="16384" width="9.44140625" style="17"/>
  </cols>
  <sheetData>
    <row r="1" spans="1:13" ht="15" thickBot="1" x14ac:dyDescent="0.35">
      <c r="A1" s="102" t="s">
        <v>128</v>
      </c>
      <c r="B1" s="19"/>
      <c r="C1" s="19"/>
      <c r="D1" s="25"/>
      <c r="E1" s="25"/>
      <c r="F1" s="25"/>
    </row>
    <row r="2" spans="1:13" ht="32.25" customHeight="1" thickBot="1" x14ac:dyDescent="0.35">
      <c r="A2" s="70" t="s">
        <v>129</v>
      </c>
      <c r="B2" s="71" t="s">
        <v>130</v>
      </c>
      <c r="C2" s="49" t="s">
        <v>131</v>
      </c>
      <c r="D2" s="49" t="s">
        <v>132</v>
      </c>
      <c r="E2" s="49" t="s">
        <v>133</v>
      </c>
      <c r="F2" s="49" t="s">
        <v>134</v>
      </c>
      <c r="G2" s="72" t="s">
        <v>135</v>
      </c>
    </row>
    <row r="3" spans="1:13" ht="57" customHeight="1" thickBot="1" x14ac:dyDescent="0.35">
      <c r="A3" s="114" t="s">
        <v>136</v>
      </c>
      <c r="B3" s="109" t="s">
        <v>137</v>
      </c>
      <c r="C3" s="119">
        <v>46101</v>
      </c>
      <c r="D3" s="105">
        <v>7</v>
      </c>
      <c r="E3" s="106">
        <v>2</v>
      </c>
      <c r="F3" s="107">
        <v>0.2857142857142857</v>
      </c>
      <c r="G3" s="108">
        <v>6699068.6300000008</v>
      </c>
      <c r="M3" s="18"/>
    </row>
    <row r="4" spans="1:13" ht="35.1" customHeight="1" thickBot="1" x14ac:dyDescent="0.35">
      <c r="A4" s="175" t="s">
        <v>138</v>
      </c>
      <c r="B4" s="176"/>
      <c r="C4" s="115"/>
      <c r="D4" s="116">
        <f>SUM(D3:D3)</f>
        <v>7</v>
      </c>
      <c r="E4" s="116">
        <f>SUM(E3:E3)</f>
        <v>2</v>
      </c>
      <c r="F4" s="117">
        <f>E4/D4</f>
        <v>0.2857142857142857</v>
      </c>
      <c r="G4" s="118">
        <f>SUM(G3:G3)</f>
        <v>6699068.6300000008</v>
      </c>
      <c r="I4" s="111"/>
      <c r="J4" s="18"/>
      <c r="K4" s="111"/>
      <c r="L4" s="110"/>
    </row>
    <row r="6" spans="1:13" s="7" customFormat="1" ht="16.2" x14ac:dyDescent="0.3">
      <c r="A6" s="6" t="s">
        <v>139</v>
      </c>
    </row>
    <row r="9" spans="1:13" x14ac:dyDescent="0.3">
      <c r="A9" s="103"/>
    </row>
  </sheetData>
  <mergeCells count="1">
    <mergeCell ref="A4:B4"/>
  </mergeCells>
  <pageMargins left="0.25" right="0.25" top="0.75" bottom="0.75" header="0.3" footer="0.3"/>
  <pageSetup paperSize="9" scale="46"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9C672-9DBD-4875-9DC5-16A5B0955783}">
  <sheetPr>
    <tabColor theme="3" tint="0.59999389629810485"/>
  </sheetPr>
  <dimension ref="A1:Z5"/>
  <sheetViews>
    <sheetView tabSelected="1" workbookViewId="0"/>
  </sheetViews>
  <sheetFormatPr defaultColWidth="8.5546875" defaultRowHeight="14.4" x14ac:dyDescent="0.3"/>
  <cols>
    <col min="1" max="1" width="14.5546875" style="5" customWidth="1"/>
    <col min="2" max="2" width="13" style="5" customWidth="1"/>
    <col min="3" max="3" width="12" style="78" customWidth="1"/>
    <col min="4" max="8" width="20.5546875" customWidth="1"/>
    <col min="9" max="9" width="30.5546875" customWidth="1"/>
    <col min="10" max="10" width="20.5546875" style="5" customWidth="1"/>
    <col min="11" max="12" width="20.5546875" customWidth="1"/>
    <col min="13" max="13" width="20.5546875" style="5" customWidth="1"/>
    <col min="14" max="14" width="23" style="5" bestFit="1" customWidth="1"/>
    <col min="15" max="15" width="23" style="5" customWidth="1"/>
    <col min="16" max="16" width="33.5546875" style="64" customWidth="1"/>
    <col min="17" max="17" width="23" style="5" customWidth="1"/>
    <col min="18" max="18" width="25.5546875" style="64" customWidth="1"/>
    <col min="19" max="19" width="9.5546875" style="78" bestFit="1" customWidth="1"/>
    <col min="20" max="20" width="10.5546875" style="78" bestFit="1" customWidth="1"/>
    <col min="21" max="21" width="15.44140625" style="79" customWidth="1"/>
    <col min="22" max="22" width="35.5546875" customWidth="1"/>
    <col min="23" max="23" width="47.5546875" customWidth="1"/>
    <col min="24" max="24" width="13.5546875" customWidth="1"/>
    <col min="25" max="25" width="13.44140625" customWidth="1"/>
  </cols>
  <sheetData>
    <row r="1" spans="1:26" s="77" customFormat="1" ht="29.4" thickBot="1" x14ac:dyDescent="0.35">
      <c r="A1" s="74" t="s">
        <v>140</v>
      </c>
      <c r="B1" s="74" t="s">
        <v>141</v>
      </c>
      <c r="C1" s="75" t="s">
        <v>131</v>
      </c>
      <c r="D1" s="74" t="s">
        <v>142</v>
      </c>
      <c r="E1" s="74" t="s">
        <v>143</v>
      </c>
      <c r="F1" s="74" t="s">
        <v>144</v>
      </c>
      <c r="G1" s="74" t="s">
        <v>145</v>
      </c>
      <c r="H1" s="74" t="s">
        <v>146</v>
      </c>
      <c r="I1" s="74" t="s">
        <v>147</v>
      </c>
      <c r="J1" s="74" t="s">
        <v>148</v>
      </c>
      <c r="K1" s="74" t="s">
        <v>149</v>
      </c>
      <c r="L1" s="74" t="s">
        <v>150</v>
      </c>
      <c r="M1" s="74" t="s">
        <v>151</v>
      </c>
      <c r="N1" s="74" t="s">
        <v>152</v>
      </c>
      <c r="O1" s="74" t="s">
        <v>153</v>
      </c>
      <c r="P1" s="94" t="s">
        <v>154</v>
      </c>
      <c r="Q1" s="74" t="s">
        <v>155</v>
      </c>
      <c r="R1" s="74" t="s">
        <v>156</v>
      </c>
      <c r="S1" s="75" t="s">
        <v>157</v>
      </c>
      <c r="T1" s="75" t="s">
        <v>158</v>
      </c>
      <c r="U1" s="76" t="s">
        <v>135</v>
      </c>
      <c r="V1" s="74" t="s">
        <v>159</v>
      </c>
      <c r="W1" s="74" t="s">
        <v>160</v>
      </c>
      <c r="X1" s="74" t="s">
        <v>161</v>
      </c>
      <c r="Y1" s="74" t="s">
        <v>162</v>
      </c>
    </row>
    <row r="2" spans="1:26" x14ac:dyDescent="0.3">
      <c r="A2" s="5">
        <v>2046422</v>
      </c>
      <c r="B2" s="5">
        <v>2025</v>
      </c>
      <c r="C2" s="78">
        <v>46087</v>
      </c>
      <c r="D2" t="s">
        <v>163</v>
      </c>
      <c r="E2" t="s">
        <v>164</v>
      </c>
      <c r="F2" t="s">
        <v>165</v>
      </c>
      <c r="G2" t="s">
        <v>166</v>
      </c>
      <c r="H2" t="s">
        <v>166</v>
      </c>
      <c r="I2" t="s">
        <v>167</v>
      </c>
      <c r="J2" s="5" t="s">
        <v>168</v>
      </c>
      <c r="K2" t="s">
        <v>169</v>
      </c>
      <c r="L2" t="s">
        <v>170</v>
      </c>
      <c r="M2" s="5" t="s">
        <v>171</v>
      </c>
      <c r="N2" s="5" t="s">
        <v>172</v>
      </c>
      <c r="O2" s="104" t="s">
        <v>173</v>
      </c>
      <c r="P2" s="64" t="s">
        <v>174</v>
      </c>
      <c r="Q2" s="5" t="s">
        <v>175</v>
      </c>
      <c r="R2" s="64" t="s">
        <v>176</v>
      </c>
      <c r="S2" s="78">
        <v>46023</v>
      </c>
      <c r="T2" s="78">
        <v>47848</v>
      </c>
      <c r="U2" s="79">
        <v>1852999.62</v>
      </c>
      <c r="V2" t="s">
        <v>177</v>
      </c>
      <c r="W2" t="s">
        <v>178</v>
      </c>
      <c r="X2" t="s">
        <v>179</v>
      </c>
      <c r="Y2" t="s">
        <v>180</v>
      </c>
      <c r="Z2" t="s">
        <v>181</v>
      </c>
    </row>
    <row r="3" spans="1:26" x14ac:dyDescent="0.3">
      <c r="A3" s="5">
        <v>2048252</v>
      </c>
      <c r="B3" s="5">
        <v>2025</v>
      </c>
      <c r="C3" s="78">
        <v>46087</v>
      </c>
      <c r="D3" t="s">
        <v>182</v>
      </c>
      <c r="F3" t="s">
        <v>183</v>
      </c>
      <c r="G3" t="s">
        <v>166</v>
      </c>
      <c r="H3" t="s">
        <v>166</v>
      </c>
      <c r="I3" t="s">
        <v>167</v>
      </c>
      <c r="J3" s="5" t="s">
        <v>168</v>
      </c>
      <c r="K3" t="s">
        <v>184</v>
      </c>
      <c r="L3" t="s">
        <v>185</v>
      </c>
      <c r="M3" s="5" t="s">
        <v>186</v>
      </c>
      <c r="N3" s="5" t="s">
        <v>172</v>
      </c>
      <c r="O3" s="104" t="s">
        <v>187</v>
      </c>
      <c r="P3" s="64" t="s">
        <v>188</v>
      </c>
      <c r="Q3" s="5" t="s">
        <v>189</v>
      </c>
      <c r="R3" s="64" t="s">
        <v>190</v>
      </c>
      <c r="S3" s="78">
        <v>46023</v>
      </c>
      <c r="T3" s="78">
        <v>47848</v>
      </c>
      <c r="U3" s="79">
        <v>1099450.26</v>
      </c>
      <c r="V3" t="s">
        <v>191</v>
      </c>
      <c r="W3" t="s">
        <v>192</v>
      </c>
      <c r="X3" t="s">
        <v>193</v>
      </c>
      <c r="Y3" t="s">
        <v>194</v>
      </c>
      <c r="Z3" t="s">
        <v>181</v>
      </c>
    </row>
    <row r="4" spans="1:26" x14ac:dyDescent="0.3">
      <c r="A4" s="5">
        <v>2053164</v>
      </c>
      <c r="B4" s="5">
        <v>2025</v>
      </c>
      <c r="C4" s="78">
        <v>46101</v>
      </c>
      <c r="D4" t="s">
        <v>195</v>
      </c>
      <c r="E4" t="s">
        <v>196</v>
      </c>
      <c r="F4" t="s">
        <v>197</v>
      </c>
      <c r="G4" t="s">
        <v>198</v>
      </c>
      <c r="H4" t="s">
        <v>199</v>
      </c>
      <c r="I4" t="s">
        <v>137</v>
      </c>
      <c r="J4" s="5" t="s">
        <v>136</v>
      </c>
      <c r="K4" t="s">
        <v>200</v>
      </c>
      <c r="L4" t="s">
        <v>201</v>
      </c>
      <c r="M4" s="5" t="s">
        <v>202</v>
      </c>
      <c r="N4" s="5" t="s">
        <v>172</v>
      </c>
      <c r="O4" s="104" t="s">
        <v>203</v>
      </c>
      <c r="P4" s="64" t="s">
        <v>201</v>
      </c>
      <c r="Q4" s="5" t="s">
        <v>189</v>
      </c>
      <c r="R4" s="64" t="s">
        <v>190</v>
      </c>
      <c r="S4" s="78">
        <v>46113</v>
      </c>
      <c r="T4" s="78">
        <v>47938</v>
      </c>
      <c r="U4" s="79">
        <v>4999992.9400000004</v>
      </c>
      <c r="V4" t="s">
        <v>191</v>
      </c>
      <c r="W4" t="s">
        <v>204</v>
      </c>
      <c r="X4" t="s">
        <v>205</v>
      </c>
      <c r="Y4" t="s">
        <v>206</v>
      </c>
      <c r="Z4" t="s">
        <v>181</v>
      </c>
    </row>
    <row r="5" spans="1:26" x14ac:dyDescent="0.3">
      <c r="A5" s="5">
        <v>2053712</v>
      </c>
      <c r="B5" s="5">
        <v>2025</v>
      </c>
      <c r="C5" s="78">
        <v>46101</v>
      </c>
      <c r="D5" t="s">
        <v>207</v>
      </c>
      <c r="E5" t="s">
        <v>208</v>
      </c>
      <c r="F5" t="s">
        <v>209</v>
      </c>
      <c r="G5" t="s">
        <v>198</v>
      </c>
      <c r="H5" t="s">
        <v>199</v>
      </c>
      <c r="I5" t="s">
        <v>137</v>
      </c>
      <c r="J5" s="5" t="s">
        <v>136</v>
      </c>
      <c r="K5" t="s">
        <v>210</v>
      </c>
      <c r="L5" t="s">
        <v>211</v>
      </c>
      <c r="M5" s="5" t="s">
        <v>186</v>
      </c>
      <c r="N5" s="5" t="s">
        <v>172</v>
      </c>
      <c r="O5" s="104" t="s">
        <v>212</v>
      </c>
      <c r="P5" s="64" t="s">
        <v>213</v>
      </c>
      <c r="Q5" s="5" t="s">
        <v>189</v>
      </c>
      <c r="R5" s="64" t="s">
        <v>190</v>
      </c>
      <c r="S5" s="78">
        <v>46113</v>
      </c>
      <c r="T5" s="78">
        <v>47938</v>
      </c>
      <c r="U5" s="79">
        <v>1699075.69</v>
      </c>
      <c r="V5" t="s">
        <v>214</v>
      </c>
      <c r="W5" t="s">
        <v>215</v>
      </c>
      <c r="X5" t="s">
        <v>216</v>
      </c>
      <c r="Y5" t="s">
        <v>217</v>
      </c>
      <c r="Z5" t="s">
        <v>181</v>
      </c>
    </row>
  </sheetData>
  <phoneticPr fontId="2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E1B65-DCC7-4DC8-95AD-0EA75E89F202}">
  <sheetPr>
    <tabColor theme="3" tint="0.59999389629810485"/>
  </sheetPr>
  <dimension ref="A1:G9"/>
  <sheetViews>
    <sheetView workbookViewId="0"/>
  </sheetViews>
  <sheetFormatPr defaultRowHeight="14.4" x14ac:dyDescent="0.3"/>
  <cols>
    <col min="1" max="1" width="13.5546875" style="5" bestFit="1" customWidth="1"/>
    <col min="2" max="2" width="12.88671875" style="5" bestFit="1" customWidth="1"/>
    <col min="3" max="3" width="46.44140625" style="64" bestFit="1" customWidth="1"/>
    <col min="4" max="4" width="10.5546875" style="5" bestFit="1" customWidth="1"/>
    <col min="5" max="5" width="58.5546875" style="64" bestFit="1" customWidth="1"/>
    <col min="6" max="6" width="9.44140625" style="5" bestFit="1" customWidth="1"/>
    <col min="7" max="7" width="78" style="64" bestFit="1" customWidth="1"/>
    <col min="8" max="8" width="14.5546875" customWidth="1"/>
    <col min="9" max="10" width="23.5546875" customWidth="1"/>
  </cols>
  <sheetData>
    <row r="1" spans="1:7" s="9" customFormat="1" x14ac:dyDescent="0.3">
      <c r="A1" s="60" t="s">
        <v>140</v>
      </c>
      <c r="B1" s="60" t="s">
        <v>218</v>
      </c>
      <c r="C1" s="81" t="s">
        <v>219</v>
      </c>
      <c r="D1" s="60" t="s">
        <v>220</v>
      </c>
      <c r="E1" s="81" t="s">
        <v>221</v>
      </c>
      <c r="F1" s="60" t="s">
        <v>222</v>
      </c>
      <c r="G1" s="81" t="s">
        <v>223</v>
      </c>
    </row>
    <row r="2" spans="1:7" x14ac:dyDescent="0.3">
      <c r="A2" s="5">
        <v>2046422</v>
      </c>
      <c r="B2" s="5">
        <v>32</v>
      </c>
      <c r="C2" s="64" t="s">
        <v>224</v>
      </c>
      <c r="D2" s="5">
        <v>3207</v>
      </c>
      <c r="E2" s="64" t="s">
        <v>225</v>
      </c>
      <c r="F2" s="5">
        <v>320705</v>
      </c>
      <c r="G2" s="64" t="s">
        <v>226</v>
      </c>
    </row>
    <row r="3" spans="1:7" x14ac:dyDescent="0.3">
      <c r="A3" s="5">
        <v>2046422</v>
      </c>
      <c r="B3" s="5">
        <v>32</v>
      </c>
      <c r="C3" s="64" t="s">
        <v>224</v>
      </c>
      <c r="D3" s="5">
        <v>3206</v>
      </c>
      <c r="E3" s="64" t="s">
        <v>227</v>
      </c>
      <c r="F3" s="5">
        <v>320604</v>
      </c>
      <c r="G3" s="64" t="s">
        <v>228</v>
      </c>
    </row>
    <row r="4" spans="1:7" x14ac:dyDescent="0.3">
      <c r="A4" s="5">
        <v>2048252</v>
      </c>
      <c r="B4" s="5">
        <v>41</v>
      </c>
      <c r="C4" s="64" t="s">
        <v>229</v>
      </c>
      <c r="D4" s="5">
        <v>4101</v>
      </c>
      <c r="E4" s="64" t="s">
        <v>230</v>
      </c>
      <c r="F4" s="5">
        <v>410102</v>
      </c>
      <c r="G4" s="64" t="s">
        <v>231</v>
      </c>
    </row>
    <row r="5" spans="1:7" x14ac:dyDescent="0.3">
      <c r="A5" s="5">
        <v>2048252</v>
      </c>
      <c r="B5" s="5">
        <v>42</v>
      </c>
      <c r="C5" s="64" t="s">
        <v>232</v>
      </c>
      <c r="D5" s="5">
        <v>4203</v>
      </c>
      <c r="E5" s="64" t="s">
        <v>233</v>
      </c>
      <c r="F5" s="5">
        <v>420305</v>
      </c>
      <c r="G5" s="64" t="s">
        <v>234</v>
      </c>
    </row>
    <row r="6" spans="1:7" x14ac:dyDescent="0.3">
      <c r="A6" s="5">
        <v>2048252</v>
      </c>
      <c r="B6" s="5">
        <v>42</v>
      </c>
      <c r="C6" s="64" t="s">
        <v>232</v>
      </c>
      <c r="D6" s="5">
        <v>4206</v>
      </c>
      <c r="E6" s="64" t="s">
        <v>235</v>
      </c>
      <c r="F6" s="5">
        <v>420602</v>
      </c>
      <c r="G6" s="64" t="s">
        <v>236</v>
      </c>
    </row>
    <row r="7" spans="1:7" x14ac:dyDescent="0.3">
      <c r="A7" s="5">
        <v>2053164</v>
      </c>
      <c r="B7" s="5">
        <v>45</v>
      </c>
      <c r="C7" s="64" t="s">
        <v>237</v>
      </c>
      <c r="D7" s="5">
        <v>4504</v>
      </c>
      <c r="E7" s="64" t="s">
        <v>238</v>
      </c>
      <c r="F7" s="5">
        <v>450417</v>
      </c>
      <c r="G7" s="64" t="s">
        <v>239</v>
      </c>
    </row>
    <row r="8" spans="1:7" x14ac:dyDescent="0.3">
      <c r="A8" s="5">
        <v>2053712</v>
      </c>
      <c r="B8" s="5">
        <v>45</v>
      </c>
      <c r="C8" s="64" t="s">
        <v>237</v>
      </c>
      <c r="D8" s="5">
        <v>4506</v>
      </c>
      <c r="E8" s="64" t="s">
        <v>240</v>
      </c>
      <c r="F8" s="5">
        <v>450607</v>
      </c>
      <c r="G8" s="64" t="s">
        <v>241</v>
      </c>
    </row>
    <row r="9" spans="1:7" x14ac:dyDescent="0.3">
      <c r="A9" s="5">
        <v>2053712</v>
      </c>
      <c r="B9" s="5">
        <v>42</v>
      </c>
      <c r="C9" s="64" t="s">
        <v>232</v>
      </c>
      <c r="D9" s="5">
        <v>4205</v>
      </c>
      <c r="E9" s="64" t="s">
        <v>242</v>
      </c>
      <c r="F9" s="5">
        <v>420505</v>
      </c>
      <c r="G9" s="64" t="s">
        <v>243</v>
      </c>
    </row>
  </sheetData>
  <phoneticPr fontId="2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7DCD4-5CF6-48CF-8A75-DB442885A5CA}">
  <sheetPr>
    <tabColor theme="3" tint="0.59999389629810485"/>
  </sheetPr>
  <dimension ref="A1:D33"/>
  <sheetViews>
    <sheetView workbookViewId="0"/>
  </sheetViews>
  <sheetFormatPr defaultRowHeight="14.4" x14ac:dyDescent="0.3"/>
  <cols>
    <col min="1" max="1" width="19.44140625" style="5" customWidth="1"/>
    <col min="2" max="2" width="24" style="5" customWidth="1"/>
    <col min="3" max="3" width="42.44140625" style="5" customWidth="1"/>
    <col min="4" max="4" width="28.5546875" style="5" customWidth="1"/>
  </cols>
  <sheetData>
    <row r="1" spans="1:4" s="9" customFormat="1" ht="16.350000000000001" customHeight="1" thickBot="1" x14ac:dyDescent="0.35">
      <c r="A1" s="91" t="s">
        <v>140</v>
      </c>
      <c r="B1" s="91" t="s">
        <v>244</v>
      </c>
      <c r="C1" s="91" t="s">
        <v>245</v>
      </c>
      <c r="D1" s="91" t="s">
        <v>246</v>
      </c>
    </row>
    <row r="2" spans="1:4" x14ac:dyDescent="0.3">
      <c r="A2" s="5">
        <v>2046422</v>
      </c>
      <c r="B2" s="5" t="s">
        <v>247</v>
      </c>
      <c r="C2" s="5" t="s">
        <v>163</v>
      </c>
      <c r="D2" s="5" t="s">
        <v>164</v>
      </c>
    </row>
    <row r="3" spans="1:4" x14ac:dyDescent="0.3">
      <c r="A3" s="5">
        <v>2046422</v>
      </c>
      <c r="B3" s="5" t="s">
        <v>248</v>
      </c>
      <c r="C3" s="5" t="s">
        <v>249</v>
      </c>
      <c r="D3" s="5" t="s">
        <v>250</v>
      </c>
    </row>
    <row r="4" spans="1:4" x14ac:dyDescent="0.3">
      <c r="A4" s="5">
        <v>2046422</v>
      </c>
      <c r="B4" s="5" t="s">
        <v>251</v>
      </c>
      <c r="C4" s="5" t="s">
        <v>252</v>
      </c>
    </row>
    <row r="5" spans="1:4" x14ac:dyDescent="0.3">
      <c r="A5" s="5">
        <v>2048252</v>
      </c>
      <c r="B5" s="5" t="s">
        <v>247</v>
      </c>
      <c r="C5" s="5" t="s">
        <v>182</v>
      </c>
    </row>
    <row r="6" spans="1:4" x14ac:dyDescent="0.3">
      <c r="A6" s="5">
        <v>2048252</v>
      </c>
      <c r="B6" s="5" t="s">
        <v>248</v>
      </c>
      <c r="C6" s="5" t="s">
        <v>253</v>
      </c>
    </row>
    <row r="7" spans="1:4" x14ac:dyDescent="0.3">
      <c r="A7" s="5">
        <v>2048252</v>
      </c>
      <c r="B7" s="5" t="s">
        <v>251</v>
      </c>
      <c r="C7" s="5" t="s">
        <v>254</v>
      </c>
      <c r="D7" s="5" t="s">
        <v>255</v>
      </c>
    </row>
    <row r="8" spans="1:4" x14ac:dyDescent="0.3">
      <c r="A8" s="5">
        <v>2048252</v>
      </c>
      <c r="B8" s="5" t="s">
        <v>256</v>
      </c>
      <c r="C8" s="5" t="s">
        <v>257</v>
      </c>
    </row>
    <row r="9" spans="1:4" x14ac:dyDescent="0.3">
      <c r="A9" s="5">
        <v>2048252</v>
      </c>
      <c r="B9" s="5" t="s">
        <v>258</v>
      </c>
      <c r="C9" s="5" t="s">
        <v>259</v>
      </c>
    </row>
    <row r="10" spans="1:4" x14ac:dyDescent="0.3">
      <c r="A10" s="5">
        <v>2048252</v>
      </c>
      <c r="B10" s="5" t="s">
        <v>260</v>
      </c>
      <c r="C10" s="5" t="s">
        <v>261</v>
      </c>
    </row>
    <row r="11" spans="1:4" x14ac:dyDescent="0.3">
      <c r="A11" s="5">
        <v>2048252</v>
      </c>
      <c r="B11" s="5" t="s">
        <v>262</v>
      </c>
      <c r="C11" s="5" t="s">
        <v>263</v>
      </c>
    </row>
    <row r="12" spans="1:4" x14ac:dyDescent="0.3">
      <c r="A12" s="5">
        <v>2048252</v>
      </c>
      <c r="B12" s="5" t="s">
        <v>264</v>
      </c>
      <c r="C12" s="5" t="s">
        <v>265</v>
      </c>
    </row>
    <row r="13" spans="1:4" x14ac:dyDescent="0.3">
      <c r="A13" s="5">
        <v>2048252</v>
      </c>
      <c r="B13" s="5" t="s">
        <v>266</v>
      </c>
      <c r="C13" s="5" t="s">
        <v>267</v>
      </c>
    </row>
    <row r="14" spans="1:4" x14ac:dyDescent="0.3">
      <c r="A14" s="5">
        <v>2048252</v>
      </c>
      <c r="B14" s="5" t="s">
        <v>268</v>
      </c>
      <c r="C14" s="5" t="s">
        <v>269</v>
      </c>
      <c r="D14" s="5" t="s">
        <v>270</v>
      </c>
    </row>
    <row r="15" spans="1:4" x14ac:dyDescent="0.3">
      <c r="A15" s="5">
        <v>2053164</v>
      </c>
      <c r="B15" s="5" t="s">
        <v>247</v>
      </c>
      <c r="C15" s="5" t="s">
        <v>195</v>
      </c>
      <c r="D15" s="5" t="s">
        <v>196</v>
      </c>
    </row>
    <row r="16" spans="1:4" x14ac:dyDescent="0.3">
      <c r="A16" s="5">
        <v>2053164</v>
      </c>
      <c r="B16" s="5" t="s">
        <v>248</v>
      </c>
      <c r="C16" s="5" t="s">
        <v>271</v>
      </c>
      <c r="D16" s="5" t="s">
        <v>272</v>
      </c>
    </row>
    <row r="17" spans="1:4" x14ac:dyDescent="0.3">
      <c r="A17" s="5">
        <v>2053164</v>
      </c>
      <c r="B17" s="5" t="s">
        <v>251</v>
      </c>
      <c r="C17" s="5" t="s">
        <v>273</v>
      </c>
      <c r="D17" s="5" t="s">
        <v>274</v>
      </c>
    </row>
    <row r="18" spans="1:4" x14ac:dyDescent="0.3">
      <c r="A18" s="5">
        <v>2053164</v>
      </c>
      <c r="B18" s="5" t="s">
        <v>256</v>
      </c>
      <c r="C18" s="5" t="s">
        <v>275</v>
      </c>
      <c r="D18" s="5" t="s">
        <v>276</v>
      </c>
    </row>
    <row r="19" spans="1:4" x14ac:dyDescent="0.3">
      <c r="A19" s="5">
        <v>2053164</v>
      </c>
      <c r="B19" s="5" t="s">
        <v>258</v>
      </c>
      <c r="C19" s="5" t="s">
        <v>277</v>
      </c>
      <c r="D19" s="5" t="s">
        <v>278</v>
      </c>
    </row>
    <row r="20" spans="1:4" x14ac:dyDescent="0.3">
      <c r="A20" s="5">
        <v>2053164</v>
      </c>
      <c r="B20" s="5" t="s">
        <v>260</v>
      </c>
      <c r="C20" s="5" t="s">
        <v>279</v>
      </c>
      <c r="D20" s="5" t="s">
        <v>280</v>
      </c>
    </row>
    <row r="21" spans="1:4" x14ac:dyDescent="0.3">
      <c r="A21" s="5">
        <v>2053164</v>
      </c>
      <c r="B21" s="5" t="s">
        <v>262</v>
      </c>
      <c r="C21" s="5" t="s">
        <v>281</v>
      </c>
      <c r="D21" s="5" t="s">
        <v>282</v>
      </c>
    </row>
    <row r="22" spans="1:4" x14ac:dyDescent="0.3">
      <c r="A22" s="5">
        <v>2053164</v>
      </c>
      <c r="B22" s="5" t="s">
        <v>264</v>
      </c>
      <c r="C22" s="5" t="s">
        <v>283</v>
      </c>
      <c r="D22" s="5" t="s">
        <v>284</v>
      </c>
    </row>
    <row r="23" spans="1:4" x14ac:dyDescent="0.3">
      <c r="A23" s="5">
        <v>2053164</v>
      </c>
      <c r="B23" s="5" t="s">
        <v>266</v>
      </c>
      <c r="C23" s="5" t="s">
        <v>285</v>
      </c>
      <c r="D23" s="5" t="s">
        <v>286</v>
      </c>
    </row>
    <row r="24" spans="1:4" x14ac:dyDescent="0.3">
      <c r="A24" s="5">
        <v>2053164</v>
      </c>
      <c r="B24" s="5" t="s">
        <v>268</v>
      </c>
      <c r="C24" s="5" t="s">
        <v>287</v>
      </c>
      <c r="D24" s="5" t="s">
        <v>288</v>
      </c>
    </row>
    <row r="25" spans="1:4" x14ac:dyDescent="0.3">
      <c r="A25" s="5">
        <v>2053712</v>
      </c>
      <c r="B25" s="5" t="s">
        <v>247</v>
      </c>
      <c r="C25" s="5" t="s">
        <v>207</v>
      </c>
      <c r="D25" s="5" t="s">
        <v>208</v>
      </c>
    </row>
    <row r="26" spans="1:4" x14ac:dyDescent="0.3">
      <c r="A26" s="5">
        <v>2053712</v>
      </c>
      <c r="B26" s="5" t="s">
        <v>248</v>
      </c>
      <c r="C26" s="5" t="s">
        <v>289</v>
      </c>
      <c r="D26" s="5" t="s">
        <v>290</v>
      </c>
    </row>
    <row r="27" spans="1:4" x14ac:dyDescent="0.3">
      <c r="A27" s="5">
        <v>2053712</v>
      </c>
      <c r="B27" s="5" t="s">
        <v>251</v>
      </c>
      <c r="C27" s="5" t="s">
        <v>291</v>
      </c>
      <c r="D27" s="5" t="s">
        <v>292</v>
      </c>
    </row>
    <row r="28" spans="1:4" x14ac:dyDescent="0.3">
      <c r="A28" s="5">
        <v>2053712</v>
      </c>
      <c r="B28" s="5" t="s">
        <v>256</v>
      </c>
      <c r="C28" s="5" t="s">
        <v>293</v>
      </c>
      <c r="D28" s="5" t="s">
        <v>294</v>
      </c>
    </row>
    <row r="29" spans="1:4" x14ac:dyDescent="0.3">
      <c r="A29" s="5">
        <v>2053712</v>
      </c>
      <c r="B29" s="5" t="s">
        <v>258</v>
      </c>
      <c r="C29" s="5" t="s">
        <v>295</v>
      </c>
      <c r="D29" s="5" t="s">
        <v>296</v>
      </c>
    </row>
    <row r="30" spans="1:4" x14ac:dyDescent="0.3">
      <c r="A30" s="5">
        <v>2053712</v>
      </c>
      <c r="B30" s="5" t="s">
        <v>260</v>
      </c>
      <c r="C30" s="5" t="s">
        <v>297</v>
      </c>
    </row>
    <row r="31" spans="1:4" x14ac:dyDescent="0.3">
      <c r="A31" s="5">
        <v>2053712</v>
      </c>
      <c r="B31" s="5" t="s">
        <v>262</v>
      </c>
      <c r="C31" s="5" t="s">
        <v>298</v>
      </c>
    </row>
    <row r="32" spans="1:4" x14ac:dyDescent="0.3">
      <c r="A32" s="5">
        <v>2053712</v>
      </c>
      <c r="B32" s="5" t="s">
        <v>264</v>
      </c>
      <c r="C32" s="5" t="s">
        <v>299</v>
      </c>
      <c r="D32" s="5" t="s">
        <v>300</v>
      </c>
    </row>
    <row r="33" spans="1:3" x14ac:dyDescent="0.3">
      <c r="A33" s="5">
        <v>2053712</v>
      </c>
      <c r="B33" s="5" t="s">
        <v>266</v>
      </c>
      <c r="C33" s="5" t="s">
        <v>301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D9EB8-9FCF-4083-AD84-70014D5138E7}">
  <sheetPr>
    <tabColor theme="3" tint="0.59999389629810485"/>
  </sheetPr>
  <dimension ref="A1:H20"/>
  <sheetViews>
    <sheetView workbookViewId="0"/>
  </sheetViews>
  <sheetFormatPr defaultRowHeight="14.4" x14ac:dyDescent="0.3"/>
  <cols>
    <col min="1" max="1" width="17.5546875" style="5" customWidth="1"/>
    <col min="2" max="2" width="31.44140625" style="5" customWidth="1"/>
    <col min="3" max="3" width="50.44140625" style="64" customWidth="1"/>
    <col min="4" max="4" width="27.44140625" style="93" bestFit="1" customWidth="1"/>
    <col min="5" max="5" width="15.44140625" style="93" bestFit="1" customWidth="1"/>
    <col min="6" max="6" width="21.5546875" style="5" bestFit="1" customWidth="1"/>
    <col min="7" max="7" width="23.44140625" style="5" customWidth="1"/>
    <col min="8" max="8" width="26.88671875" customWidth="1"/>
  </cols>
  <sheetData>
    <row r="1" spans="1:8" ht="15" thickBot="1" x14ac:dyDescent="0.35">
      <c r="A1" s="91" t="s">
        <v>140</v>
      </c>
      <c r="B1" s="91" t="s">
        <v>302</v>
      </c>
      <c r="C1" s="91" t="s">
        <v>303</v>
      </c>
      <c r="D1" s="92" t="s">
        <v>304</v>
      </c>
      <c r="E1" s="92" t="s">
        <v>151</v>
      </c>
      <c r="F1" s="91" t="s">
        <v>305</v>
      </c>
      <c r="G1" s="74" t="s">
        <v>152</v>
      </c>
      <c r="H1" s="74" t="s">
        <v>306</v>
      </c>
    </row>
    <row r="2" spans="1:8" x14ac:dyDescent="0.3">
      <c r="A2" s="5">
        <v>2046422</v>
      </c>
      <c r="B2" s="5" t="s">
        <v>150</v>
      </c>
      <c r="C2" s="64" t="s">
        <v>170</v>
      </c>
      <c r="E2" s="93" t="s">
        <v>171</v>
      </c>
      <c r="F2" s="5" t="s">
        <v>190</v>
      </c>
      <c r="G2" s="5" t="s">
        <v>172</v>
      </c>
      <c r="H2" s="80" t="s">
        <v>173</v>
      </c>
    </row>
    <row r="3" spans="1:8" x14ac:dyDescent="0.3">
      <c r="A3" s="5">
        <v>2046422</v>
      </c>
      <c r="B3" s="5" t="s">
        <v>307</v>
      </c>
      <c r="C3" s="64" t="s">
        <v>170</v>
      </c>
      <c r="D3" s="93">
        <v>0.7</v>
      </c>
      <c r="E3" s="93" t="s">
        <v>171</v>
      </c>
      <c r="F3" s="5" t="s">
        <v>190</v>
      </c>
      <c r="G3" s="5" t="s">
        <v>172</v>
      </c>
      <c r="H3" s="80" t="s">
        <v>173</v>
      </c>
    </row>
    <row r="4" spans="1:8" x14ac:dyDescent="0.3">
      <c r="A4" s="5">
        <v>2046422</v>
      </c>
      <c r="B4" s="5" t="s">
        <v>307</v>
      </c>
      <c r="C4" s="64" t="s">
        <v>308</v>
      </c>
      <c r="D4" s="93">
        <v>0.15</v>
      </c>
      <c r="E4" s="93" t="s">
        <v>309</v>
      </c>
      <c r="F4" s="5" t="s">
        <v>310</v>
      </c>
      <c r="G4" s="5" t="s">
        <v>172</v>
      </c>
      <c r="H4" s="80" t="s">
        <v>311</v>
      </c>
    </row>
    <row r="5" spans="1:8" x14ac:dyDescent="0.3">
      <c r="A5" s="5">
        <v>2046422</v>
      </c>
      <c r="B5" s="5" t="s">
        <v>307</v>
      </c>
      <c r="C5" s="64" t="s">
        <v>312</v>
      </c>
      <c r="D5" s="93">
        <v>0.15</v>
      </c>
      <c r="E5" s="93" t="s">
        <v>186</v>
      </c>
      <c r="F5" s="5" t="s">
        <v>190</v>
      </c>
      <c r="G5" s="5" t="s">
        <v>172</v>
      </c>
      <c r="H5" s="80" t="s">
        <v>313</v>
      </c>
    </row>
    <row r="6" spans="1:8" x14ac:dyDescent="0.3">
      <c r="A6" s="5">
        <v>2048252</v>
      </c>
      <c r="B6" s="5" t="s">
        <v>150</v>
      </c>
      <c r="C6" s="64" t="s">
        <v>185</v>
      </c>
      <c r="E6" s="93" t="s">
        <v>186</v>
      </c>
      <c r="F6" s="5" t="s">
        <v>190</v>
      </c>
      <c r="G6" s="5" t="s">
        <v>172</v>
      </c>
      <c r="H6" s="80" t="s">
        <v>187</v>
      </c>
    </row>
    <row r="7" spans="1:8" x14ac:dyDescent="0.3">
      <c r="A7" s="5">
        <v>2048252</v>
      </c>
      <c r="B7" s="5" t="s">
        <v>307</v>
      </c>
      <c r="C7" s="64" t="s">
        <v>185</v>
      </c>
      <c r="D7" s="93">
        <v>0.92</v>
      </c>
      <c r="E7" s="93" t="s">
        <v>186</v>
      </c>
      <c r="F7" s="5" t="s">
        <v>190</v>
      </c>
      <c r="G7" s="5" t="s">
        <v>172</v>
      </c>
      <c r="H7" s="80" t="s">
        <v>187</v>
      </c>
    </row>
    <row r="8" spans="1:8" x14ac:dyDescent="0.3">
      <c r="A8" s="5">
        <v>2048252</v>
      </c>
      <c r="B8" s="5" t="s">
        <v>307</v>
      </c>
      <c r="C8" s="64" t="s">
        <v>314</v>
      </c>
      <c r="D8" s="93">
        <v>0.04</v>
      </c>
      <c r="E8" s="93" t="s">
        <v>202</v>
      </c>
      <c r="F8" s="5" t="s">
        <v>190</v>
      </c>
      <c r="G8" s="5" t="s">
        <v>172</v>
      </c>
      <c r="H8" s="80" t="s">
        <v>315</v>
      </c>
    </row>
    <row r="9" spans="1:8" x14ac:dyDescent="0.3">
      <c r="A9" s="5">
        <v>2048252</v>
      </c>
      <c r="B9" s="5" t="s">
        <v>307</v>
      </c>
      <c r="C9" s="64" t="s">
        <v>316</v>
      </c>
      <c r="D9" s="93">
        <v>0.04</v>
      </c>
      <c r="E9" s="93" t="s">
        <v>317</v>
      </c>
      <c r="F9" s="5" t="s">
        <v>190</v>
      </c>
      <c r="G9" s="5" t="s">
        <v>172</v>
      </c>
      <c r="H9" s="80" t="s">
        <v>318</v>
      </c>
    </row>
    <row r="10" spans="1:8" x14ac:dyDescent="0.3">
      <c r="A10" s="5">
        <v>2053164</v>
      </c>
      <c r="B10" s="5" t="s">
        <v>150</v>
      </c>
      <c r="C10" s="64" t="s">
        <v>201</v>
      </c>
      <c r="E10" s="93" t="s">
        <v>202</v>
      </c>
      <c r="F10" s="5" t="s">
        <v>190</v>
      </c>
      <c r="G10" s="5" t="s">
        <v>172</v>
      </c>
      <c r="H10" s="80" t="s">
        <v>203</v>
      </c>
    </row>
    <row r="11" spans="1:8" x14ac:dyDescent="0.3">
      <c r="A11" s="5">
        <v>2053164</v>
      </c>
      <c r="B11" s="5" t="s">
        <v>307</v>
      </c>
      <c r="C11" s="64" t="s">
        <v>201</v>
      </c>
      <c r="D11" s="93">
        <v>1</v>
      </c>
      <c r="E11" s="93" t="s">
        <v>202</v>
      </c>
      <c r="F11" s="5" t="s">
        <v>190</v>
      </c>
      <c r="G11" s="5" t="s">
        <v>172</v>
      </c>
      <c r="H11" s="80" t="s">
        <v>203</v>
      </c>
    </row>
    <row r="12" spans="1:8" x14ac:dyDescent="0.3">
      <c r="A12" s="5">
        <v>2053712</v>
      </c>
      <c r="B12" s="5" t="s">
        <v>150</v>
      </c>
      <c r="C12" s="64" t="s">
        <v>211</v>
      </c>
      <c r="E12" s="93" t="s">
        <v>186</v>
      </c>
      <c r="F12" s="5" t="s">
        <v>190</v>
      </c>
      <c r="G12" s="5" t="s">
        <v>172</v>
      </c>
      <c r="H12" s="80" t="s">
        <v>212</v>
      </c>
    </row>
    <row r="13" spans="1:8" x14ac:dyDescent="0.3">
      <c r="A13" s="5">
        <v>2053712</v>
      </c>
      <c r="B13" s="5" t="s">
        <v>307</v>
      </c>
      <c r="C13" s="64" t="s">
        <v>211</v>
      </c>
      <c r="D13" s="93">
        <v>0.3</v>
      </c>
      <c r="E13" s="93" t="s">
        <v>186</v>
      </c>
      <c r="F13" s="5" t="s">
        <v>190</v>
      </c>
      <c r="G13" s="5" t="s">
        <v>172</v>
      </c>
      <c r="H13" s="80" t="s">
        <v>212</v>
      </c>
    </row>
    <row r="14" spans="1:8" x14ac:dyDescent="0.3">
      <c r="A14" s="5">
        <v>2053712</v>
      </c>
      <c r="B14" s="5" t="s">
        <v>307</v>
      </c>
      <c r="C14" s="64" t="s">
        <v>319</v>
      </c>
      <c r="D14" s="93">
        <v>0.15</v>
      </c>
      <c r="E14" s="93" t="s">
        <v>186</v>
      </c>
      <c r="F14" s="5" t="s">
        <v>190</v>
      </c>
      <c r="G14" s="5" t="s">
        <v>320</v>
      </c>
      <c r="H14" s="80" t="s">
        <v>321</v>
      </c>
    </row>
    <row r="15" spans="1:8" x14ac:dyDescent="0.3">
      <c r="A15" s="5">
        <v>2053712</v>
      </c>
      <c r="B15" s="5" t="s">
        <v>307</v>
      </c>
      <c r="C15" s="64" t="s">
        <v>322</v>
      </c>
      <c r="D15" s="93">
        <v>0.1</v>
      </c>
      <c r="E15" s="93" t="s">
        <v>202</v>
      </c>
      <c r="F15" s="5" t="s">
        <v>190</v>
      </c>
      <c r="G15" s="5" t="s">
        <v>172</v>
      </c>
      <c r="H15" s="80" t="s">
        <v>323</v>
      </c>
    </row>
    <row r="16" spans="1:8" x14ac:dyDescent="0.3">
      <c r="A16" s="5">
        <v>2053712</v>
      </c>
      <c r="B16" s="5" t="s">
        <v>307</v>
      </c>
      <c r="C16" s="64" t="s">
        <v>312</v>
      </c>
      <c r="D16" s="93">
        <v>0.1</v>
      </c>
      <c r="E16" s="93" t="s">
        <v>186</v>
      </c>
      <c r="F16" s="5" t="s">
        <v>190</v>
      </c>
      <c r="G16" s="5" t="s">
        <v>172</v>
      </c>
      <c r="H16" s="80" t="s">
        <v>313</v>
      </c>
    </row>
    <row r="17" spans="1:8" x14ac:dyDescent="0.3">
      <c r="A17" s="5">
        <v>2053712</v>
      </c>
      <c r="B17" s="5" t="s">
        <v>307</v>
      </c>
      <c r="C17" s="64" t="s">
        <v>185</v>
      </c>
      <c r="D17" s="93">
        <v>0.1</v>
      </c>
      <c r="E17" s="93" t="s">
        <v>186</v>
      </c>
      <c r="F17" s="5" t="s">
        <v>190</v>
      </c>
      <c r="G17" s="5" t="s">
        <v>172</v>
      </c>
      <c r="H17" s="80" t="s">
        <v>187</v>
      </c>
    </row>
    <row r="18" spans="1:8" x14ac:dyDescent="0.3">
      <c r="A18" s="5">
        <v>2053712</v>
      </c>
      <c r="B18" s="5" t="s">
        <v>307</v>
      </c>
      <c r="C18" s="64" t="s">
        <v>324</v>
      </c>
      <c r="D18" s="93">
        <v>0.1</v>
      </c>
      <c r="E18" s="93" t="s">
        <v>186</v>
      </c>
      <c r="F18" s="5" t="s">
        <v>190</v>
      </c>
      <c r="G18" s="5" t="s">
        <v>172</v>
      </c>
      <c r="H18" s="80" t="s">
        <v>325</v>
      </c>
    </row>
    <row r="19" spans="1:8" x14ac:dyDescent="0.3">
      <c r="A19" s="5">
        <v>2053712</v>
      </c>
      <c r="B19" s="5" t="s">
        <v>307</v>
      </c>
      <c r="C19" s="64" t="s">
        <v>326</v>
      </c>
      <c r="D19" s="93">
        <v>0.1</v>
      </c>
      <c r="E19" s="93" t="s">
        <v>186</v>
      </c>
      <c r="F19" s="5" t="s">
        <v>190</v>
      </c>
      <c r="G19" s="5" t="s">
        <v>320</v>
      </c>
      <c r="H19" s="80" t="s">
        <v>327</v>
      </c>
    </row>
    <row r="20" spans="1:8" x14ac:dyDescent="0.3">
      <c r="A20" s="5">
        <v>2053712</v>
      </c>
      <c r="B20" s="5" t="s">
        <v>307</v>
      </c>
      <c r="C20" s="64" t="s">
        <v>328</v>
      </c>
      <c r="D20" s="93">
        <v>0.05</v>
      </c>
      <c r="E20" s="93" t="s">
        <v>171</v>
      </c>
      <c r="F20" s="5" t="s">
        <v>190</v>
      </c>
      <c r="G20" s="5" t="s">
        <v>329</v>
      </c>
      <c r="H20" s="8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CD40-6793-49E5-8A15-C225DB89D541}">
  <sheetPr>
    <tabColor theme="3" tint="0.59999389629810485"/>
  </sheetPr>
  <dimension ref="A1:M73"/>
  <sheetViews>
    <sheetView zoomScale="92" zoomScaleNormal="92" workbookViewId="0"/>
  </sheetViews>
  <sheetFormatPr defaultColWidth="9" defaultRowHeight="14.4" x14ac:dyDescent="0.3"/>
  <cols>
    <col min="1" max="1" width="58.5546875" style="7" customWidth="1"/>
    <col min="2" max="2" width="21.5546875" style="7" bestFit="1" customWidth="1"/>
    <col min="3" max="3" width="16.44140625" style="7" customWidth="1"/>
    <col min="4" max="4" width="12.44140625" style="7" bestFit="1" customWidth="1"/>
    <col min="5" max="5" width="21.44140625" style="7" bestFit="1" customWidth="1"/>
    <col min="6" max="6" width="15" style="7" bestFit="1" customWidth="1"/>
    <col min="7" max="7" width="27.44140625" style="7" customWidth="1"/>
    <col min="8" max="8" width="21.5546875" style="7" bestFit="1" customWidth="1"/>
    <col min="9" max="9" width="15.44140625" style="7" bestFit="1" customWidth="1"/>
    <col min="10" max="10" width="12.44140625" style="7" bestFit="1" customWidth="1"/>
    <col min="11" max="11" width="21.44140625" style="7" bestFit="1" customWidth="1"/>
    <col min="12" max="12" width="14.44140625" style="7" customWidth="1"/>
    <col min="13" max="16384" width="9" style="7"/>
  </cols>
  <sheetData>
    <row r="1" spans="1:13" ht="15" thickBot="1" x14ac:dyDescent="0.35">
      <c r="A1" s="9" t="s">
        <v>330</v>
      </c>
      <c r="B1" s="1"/>
      <c r="C1" s="2"/>
      <c r="D1" s="2"/>
      <c r="E1" s="2"/>
      <c r="F1" s="3"/>
      <c r="G1" s="9" t="s">
        <v>331</v>
      </c>
    </row>
    <row r="2" spans="1:13" ht="15" thickBot="1" x14ac:dyDescent="0.35">
      <c r="A2" s="63" t="s">
        <v>150</v>
      </c>
      <c r="B2" s="83" t="s">
        <v>132</v>
      </c>
      <c r="C2" s="84" t="s">
        <v>133</v>
      </c>
      <c r="D2" s="84" t="s">
        <v>134</v>
      </c>
      <c r="E2" s="85" t="s">
        <v>135</v>
      </c>
      <c r="G2" s="86" t="s">
        <v>332</v>
      </c>
      <c r="H2" s="88" t="s">
        <v>132</v>
      </c>
      <c r="I2" s="49" t="s">
        <v>133</v>
      </c>
      <c r="J2" s="49" t="s">
        <v>134</v>
      </c>
      <c r="K2" s="72" t="s">
        <v>135</v>
      </c>
    </row>
    <row r="3" spans="1:13" ht="15" customHeight="1" x14ac:dyDescent="0.3">
      <c r="A3" s="112" t="s">
        <v>333</v>
      </c>
      <c r="B3" s="42">
        <v>1</v>
      </c>
      <c r="C3" s="43">
        <v>0</v>
      </c>
      <c r="D3" s="44">
        <v>0</v>
      </c>
      <c r="E3" s="45">
        <v>0</v>
      </c>
      <c r="G3" s="67" t="s">
        <v>334</v>
      </c>
      <c r="H3" s="42">
        <v>1</v>
      </c>
      <c r="I3" s="43">
        <v>0</v>
      </c>
      <c r="J3" s="87">
        <v>0</v>
      </c>
      <c r="K3" s="45">
        <v>0</v>
      </c>
    </row>
    <row r="4" spans="1:13" ht="15" customHeight="1" x14ac:dyDescent="0.3">
      <c r="A4" s="113" t="s">
        <v>211</v>
      </c>
      <c r="B4" s="13">
        <v>2</v>
      </c>
      <c r="C4" s="33">
        <v>1</v>
      </c>
      <c r="D4" s="11">
        <v>0.5</v>
      </c>
      <c r="E4" s="14">
        <v>1699075.69</v>
      </c>
      <c r="G4" s="16" t="s">
        <v>186</v>
      </c>
      <c r="H4" s="13">
        <v>2</v>
      </c>
      <c r="I4" s="33">
        <v>1</v>
      </c>
      <c r="J4" s="41">
        <v>0.5</v>
      </c>
      <c r="K4" s="14">
        <v>1699075.69</v>
      </c>
      <c r="L4" s="8"/>
    </row>
    <row r="5" spans="1:13" ht="15" customHeight="1" x14ac:dyDescent="0.3">
      <c r="A5" s="113" t="s">
        <v>335</v>
      </c>
      <c r="B5" s="13">
        <v>1</v>
      </c>
      <c r="C5" s="33">
        <v>0</v>
      </c>
      <c r="D5" s="11">
        <v>0</v>
      </c>
      <c r="E5" s="14">
        <v>0</v>
      </c>
      <c r="G5" s="16" t="s">
        <v>336</v>
      </c>
      <c r="H5" s="13">
        <v>2</v>
      </c>
      <c r="I5" s="33">
        <v>0</v>
      </c>
      <c r="J5" s="41">
        <v>0</v>
      </c>
      <c r="K5" s="14">
        <v>0</v>
      </c>
    </row>
    <row r="6" spans="1:13" ht="15" customHeight="1" x14ac:dyDescent="0.3">
      <c r="A6" s="113" t="s">
        <v>337</v>
      </c>
      <c r="B6" s="13">
        <v>1</v>
      </c>
      <c r="C6" s="33">
        <v>0</v>
      </c>
      <c r="D6" s="11">
        <v>0</v>
      </c>
      <c r="E6" s="14">
        <v>0</v>
      </c>
      <c r="G6" s="16" t="s">
        <v>202</v>
      </c>
      <c r="H6" s="13">
        <v>1</v>
      </c>
      <c r="I6" s="33">
        <v>1</v>
      </c>
      <c r="J6" s="41">
        <v>1</v>
      </c>
      <c r="K6" s="14">
        <v>4999992.9400000004</v>
      </c>
    </row>
    <row r="7" spans="1:13" ht="15" customHeight="1" thickBot="1" x14ac:dyDescent="0.35">
      <c r="A7" s="113" t="s">
        <v>338</v>
      </c>
      <c r="B7" s="13">
        <v>1</v>
      </c>
      <c r="C7" s="33">
        <v>0</v>
      </c>
      <c r="D7" s="11">
        <v>0</v>
      </c>
      <c r="E7" s="14">
        <v>0</v>
      </c>
      <c r="G7" s="16" t="s">
        <v>317</v>
      </c>
      <c r="H7" s="89">
        <v>1</v>
      </c>
      <c r="I7" s="82">
        <v>0</v>
      </c>
      <c r="J7" s="66">
        <v>0</v>
      </c>
      <c r="K7" s="90">
        <v>0</v>
      </c>
      <c r="M7" s="6"/>
    </row>
    <row r="8" spans="1:13" ht="15.6" customHeight="1" thickBot="1" x14ac:dyDescent="0.35">
      <c r="A8" s="113" t="s">
        <v>201</v>
      </c>
      <c r="B8" s="13">
        <v>1</v>
      </c>
      <c r="C8" s="33">
        <v>1</v>
      </c>
      <c r="D8" s="11">
        <v>1</v>
      </c>
      <c r="E8" s="14">
        <v>4999992.9400000004</v>
      </c>
      <c r="G8" s="39" t="s">
        <v>339</v>
      </c>
      <c r="H8" s="15">
        <v>7</v>
      </c>
      <c r="I8" s="37">
        <v>2</v>
      </c>
      <c r="J8" s="38">
        <v>0.2857142857142857</v>
      </c>
      <c r="K8" s="40">
        <v>6699068.6300000008</v>
      </c>
      <c r="L8" s="8"/>
      <c r="M8" s="26"/>
    </row>
    <row r="9" spans="1:13" ht="15" customHeight="1" thickBot="1" x14ac:dyDescent="0.35">
      <c r="A9" s="39" t="s">
        <v>339</v>
      </c>
      <c r="B9" s="15">
        <v>7</v>
      </c>
      <c r="C9" s="37">
        <v>2</v>
      </c>
      <c r="D9" s="38">
        <v>0.2857142857142857</v>
      </c>
      <c r="E9" s="40">
        <v>6699068.6300000008</v>
      </c>
      <c r="M9" s="6"/>
    </row>
    <row r="10" spans="1:13" ht="15" customHeight="1" x14ac:dyDescent="0.3"/>
    <row r="11" spans="1:13" ht="15" customHeight="1" x14ac:dyDescent="0.3"/>
    <row r="12" spans="1:13" ht="15" customHeight="1" thickBot="1" x14ac:dyDescent="0.35">
      <c r="G12" s="9" t="s">
        <v>340</v>
      </c>
      <c r="H12" s="2"/>
      <c r="I12" s="2"/>
      <c r="J12" s="2"/>
      <c r="K12" s="3"/>
    </row>
    <row r="13" spans="1:13" ht="15" customHeight="1" thickBot="1" x14ac:dyDescent="0.35">
      <c r="G13" s="50" t="s">
        <v>152</v>
      </c>
      <c r="H13" s="73" t="s">
        <v>132</v>
      </c>
      <c r="I13" s="73" t="s">
        <v>133</v>
      </c>
      <c r="J13" s="73" t="s">
        <v>134</v>
      </c>
      <c r="K13" s="73" t="s">
        <v>135</v>
      </c>
    </row>
    <row r="14" spans="1:13" ht="15" customHeight="1" thickBot="1" x14ac:dyDescent="0.35">
      <c r="G14" s="51" t="s">
        <v>172</v>
      </c>
      <c r="H14" s="68">
        <v>7</v>
      </c>
      <c r="I14" s="69">
        <v>2</v>
      </c>
      <c r="J14" s="66">
        <v>0.2857142857142857</v>
      </c>
      <c r="K14" s="45">
        <v>6699068.6300000008</v>
      </c>
    </row>
    <row r="15" spans="1:13" ht="14.1" customHeight="1" thickBot="1" x14ac:dyDescent="0.35">
      <c r="G15" s="39" t="s">
        <v>339</v>
      </c>
      <c r="H15" s="15">
        <v>7</v>
      </c>
      <c r="I15" s="37">
        <v>2</v>
      </c>
      <c r="J15" s="38">
        <v>0.2857142857142857</v>
      </c>
      <c r="K15" s="40">
        <v>6699068.6300000008</v>
      </c>
    </row>
    <row r="16" spans="1:13" ht="15" customHeight="1" x14ac:dyDescent="0.3"/>
    <row r="17" ht="16.5" customHeight="1" x14ac:dyDescent="0.3"/>
    <row r="20" ht="15" customHeight="1" x14ac:dyDescent="0.3"/>
    <row r="21" ht="15" customHeight="1" x14ac:dyDescent="0.3"/>
    <row r="22" ht="15" customHeight="1" x14ac:dyDescent="0.3"/>
    <row r="23" ht="15" customHeight="1" x14ac:dyDescent="0.3"/>
    <row r="24" ht="15" customHeight="1" x14ac:dyDescent="0.3"/>
    <row r="25" ht="15" customHeight="1" x14ac:dyDescent="0.3"/>
    <row r="26" ht="15" customHeight="1" x14ac:dyDescent="0.3"/>
    <row r="27" ht="15" customHeight="1" x14ac:dyDescent="0.3"/>
    <row r="28" ht="15" customHeight="1" x14ac:dyDescent="0.3"/>
    <row r="29" ht="15" customHeight="1" x14ac:dyDescent="0.3"/>
    <row r="30" ht="15" customHeight="1" x14ac:dyDescent="0.3"/>
    <row r="31" ht="15" customHeight="1" x14ac:dyDescent="0.3"/>
    <row r="32" ht="15" customHeight="1" x14ac:dyDescent="0.3"/>
    <row r="33" ht="15" customHeight="1" x14ac:dyDescent="0.3"/>
    <row r="34" ht="15" customHeight="1" x14ac:dyDescent="0.3"/>
    <row r="35" ht="15" customHeight="1" x14ac:dyDescent="0.3"/>
    <row r="36" ht="15" customHeight="1" x14ac:dyDescent="0.3"/>
    <row r="37" ht="15" customHeight="1" x14ac:dyDescent="0.3"/>
    <row r="38" ht="15" customHeight="1" x14ac:dyDescent="0.3"/>
    <row r="39" ht="15" customHeight="1" x14ac:dyDescent="0.3"/>
    <row r="40" ht="15" customHeight="1" x14ac:dyDescent="0.3"/>
    <row r="41" ht="15" customHeight="1" x14ac:dyDescent="0.3"/>
    <row r="42" ht="15" customHeight="1" x14ac:dyDescent="0.3"/>
    <row r="43" ht="15" customHeight="1" x14ac:dyDescent="0.3"/>
    <row r="44" ht="15" customHeight="1" x14ac:dyDescent="0.3"/>
    <row r="45" ht="15" customHeight="1" x14ac:dyDescent="0.3"/>
    <row r="46" ht="15" customHeight="1" x14ac:dyDescent="0.3"/>
    <row r="47" ht="15" customHeight="1" x14ac:dyDescent="0.3"/>
    <row r="4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4.4" customHeight="1" x14ac:dyDescent="0.3"/>
    <row r="68" ht="14.4" customHeight="1" x14ac:dyDescent="0.3"/>
    <row r="69" ht="14.4" customHeight="1" x14ac:dyDescent="0.3"/>
    <row r="70" ht="14.4" customHeight="1" x14ac:dyDescent="0.3"/>
    <row r="71" ht="14.4" customHeight="1" x14ac:dyDescent="0.3"/>
    <row r="72" ht="14.4" customHeight="1" x14ac:dyDescent="0.3"/>
    <row r="73" ht="14.4" customHeight="1" x14ac:dyDescent="0.3"/>
  </sheetData>
  <conditionalFormatting sqref="F2:F20 F22:F42">
    <cfRule type="containsText" dxfId="2" priority="8" operator="containsText" text="FALSE">
      <formula>NOT(ISERROR(SEARCH("FALSE",F2)))</formula>
    </cfRule>
  </conditionalFormatting>
  <conditionalFormatting sqref="F55:F56">
    <cfRule type="containsText" dxfId="1" priority="3" operator="containsText" text="FALSE">
      <formula>NOT(ISERROR(SEARCH("FALSE",F55)))</formula>
    </cfRule>
  </conditionalFormatting>
  <conditionalFormatting sqref="F63:F64">
    <cfRule type="containsText" dxfId="0" priority="1" operator="containsText" text="FALSE">
      <formula>NOT(ISERROR(SEARCH("FALSE",F63)))</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9D6B6-987E-4005-B444-A335CE5927EB}">
  <dimension ref="A1:E22"/>
  <sheetViews>
    <sheetView zoomScaleNormal="100" workbookViewId="0"/>
  </sheetViews>
  <sheetFormatPr defaultColWidth="9" defaultRowHeight="14.4" x14ac:dyDescent="0.3"/>
  <cols>
    <col min="1" max="1" width="63.44140625" customWidth="1"/>
    <col min="2" max="2" width="21.88671875" bestFit="1" customWidth="1"/>
    <col min="3" max="3" width="15.109375" bestFit="1" customWidth="1"/>
    <col min="4" max="4" width="11.88671875" bestFit="1" customWidth="1"/>
    <col min="5" max="5" width="20.5546875" bestFit="1" customWidth="1"/>
    <col min="6" max="6" width="9.5546875" bestFit="1" customWidth="1"/>
  </cols>
  <sheetData>
    <row r="1" spans="1:5" ht="15" thickBot="1" x14ac:dyDescent="0.35">
      <c r="A1" s="4" t="s">
        <v>341</v>
      </c>
      <c r="B1" s="9"/>
      <c r="C1" s="9"/>
    </row>
    <row r="2" spans="1:5" ht="15" thickBot="1" x14ac:dyDescent="0.35">
      <c r="A2" s="56" t="s">
        <v>342</v>
      </c>
      <c r="B2" s="83" t="s">
        <v>132</v>
      </c>
      <c r="C2" s="84" t="s">
        <v>133</v>
      </c>
      <c r="D2" s="84" t="s">
        <v>134</v>
      </c>
      <c r="E2" s="85" t="s">
        <v>135</v>
      </c>
    </row>
    <row r="3" spans="1:5" ht="36" customHeight="1" thickBot="1" x14ac:dyDescent="0.35">
      <c r="A3" s="65" t="s">
        <v>137</v>
      </c>
      <c r="B3" s="52">
        <v>7</v>
      </c>
      <c r="C3" s="53">
        <v>2</v>
      </c>
      <c r="D3" s="54">
        <v>0.2857142857142857</v>
      </c>
      <c r="E3" s="55">
        <v>6699068.6300000008</v>
      </c>
    </row>
    <row r="5" spans="1:5" ht="15" thickBot="1" x14ac:dyDescent="0.35">
      <c r="A5" s="4" t="s">
        <v>343</v>
      </c>
      <c r="B5" s="9"/>
      <c r="C5" s="9"/>
    </row>
    <row r="6" spans="1:5" ht="15" thickBot="1" x14ac:dyDescent="0.35">
      <c r="A6" s="57" t="s">
        <v>332</v>
      </c>
      <c r="B6" s="83" t="s">
        <v>132</v>
      </c>
      <c r="C6" s="84" t="s">
        <v>133</v>
      </c>
      <c r="D6" s="84" t="s">
        <v>134</v>
      </c>
      <c r="E6" s="85" t="s">
        <v>135</v>
      </c>
    </row>
    <row r="7" spans="1:5" x14ac:dyDescent="0.3">
      <c r="A7" s="67" t="s">
        <v>334</v>
      </c>
      <c r="B7" s="42">
        <v>1</v>
      </c>
      <c r="C7" s="43">
        <v>0</v>
      </c>
      <c r="D7" s="44">
        <v>0</v>
      </c>
      <c r="E7" s="45">
        <v>0</v>
      </c>
    </row>
    <row r="8" spans="1:5" x14ac:dyDescent="0.3">
      <c r="A8" s="16" t="s">
        <v>186</v>
      </c>
      <c r="B8" s="42">
        <v>2</v>
      </c>
      <c r="C8" s="43">
        <v>1</v>
      </c>
      <c r="D8" s="44">
        <v>0.5</v>
      </c>
      <c r="E8" s="45">
        <v>1699075.69</v>
      </c>
    </row>
    <row r="9" spans="1:5" x14ac:dyDescent="0.3">
      <c r="A9" s="16" t="s">
        <v>336</v>
      </c>
      <c r="B9" s="42">
        <v>2</v>
      </c>
      <c r="C9" s="43">
        <v>0</v>
      </c>
      <c r="D9" s="44">
        <v>0</v>
      </c>
      <c r="E9" s="45">
        <v>0</v>
      </c>
    </row>
    <row r="10" spans="1:5" x14ac:dyDescent="0.3">
      <c r="A10" s="16" t="s">
        <v>202</v>
      </c>
      <c r="B10" s="42">
        <v>1</v>
      </c>
      <c r="C10" s="43">
        <v>1</v>
      </c>
      <c r="D10" s="44">
        <v>1</v>
      </c>
      <c r="E10" s="45">
        <v>4999992.9400000004</v>
      </c>
    </row>
    <row r="11" spans="1:5" ht="15" thickBot="1" x14ac:dyDescent="0.35">
      <c r="A11" s="16" t="s">
        <v>317</v>
      </c>
      <c r="B11" s="42">
        <v>1</v>
      </c>
      <c r="C11" s="43">
        <v>0</v>
      </c>
      <c r="D11" s="44">
        <v>0</v>
      </c>
      <c r="E11" s="45">
        <v>0</v>
      </c>
    </row>
    <row r="12" spans="1:5" ht="15" thickBot="1" x14ac:dyDescent="0.35">
      <c r="A12" s="58" t="s">
        <v>339</v>
      </c>
      <c r="B12" s="15">
        <v>7</v>
      </c>
      <c r="C12" s="37">
        <v>2</v>
      </c>
      <c r="D12" s="38">
        <v>0.2857142857142857</v>
      </c>
      <c r="E12" s="59">
        <v>6699068.6300000008</v>
      </c>
    </row>
    <row r="13" spans="1:5" x14ac:dyDescent="0.3">
      <c r="A13" s="4"/>
      <c r="B13" s="60"/>
      <c r="C13" s="60"/>
      <c r="D13" s="61"/>
      <c r="E13" s="62"/>
    </row>
    <row r="14" spans="1:5" ht="15" thickBot="1" x14ac:dyDescent="0.35">
      <c r="A14" s="4" t="s">
        <v>344</v>
      </c>
      <c r="B14" s="9"/>
      <c r="C14" s="9"/>
    </row>
    <row r="15" spans="1:5" ht="15" thickBot="1" x14ac:dyDescent="0.35">
      <c r="A15" s="63" t="s">
        <v>150</v>
      </c>
      <c r="B15" s="83" t="s">
        <v>132</v>
      </c>
      <c r="C15" s="84" t="s">
        <v>133</v>
      </c>
      <c r="D15" s="84" t="s">
        <v>134</v>
      </c>
      <c r="E15" s="85" t="s">
        <v>135</v>
      </c>
    </row>
    <row r="16" spans="1:5" ht="15" customHeight="1" x14ac:dyDescent="0.3">
      <c r="A16" s="64" t="s">
        <v>333</v>
      </c>
      <c r="B16" s="34">
        <v>1</v>
      </c>
      <c r="C16" s="47">
        <v>0</v>
      </c>
      <c r="D16" s="46">
        <v>0</v>
      </c>
      <c r="E16" s="48">
        <v>0</v>
      </c>
    </row>
    <row r="17" spans="1:5" ht="15" customHeight="1" x14ac:dyDescent="0.3">
      <c r="A17" s="64" t="s">
        <v>211</v>
      </c>
      <c r="B17" s="13">
        <v>2</v>
      </c>
      <c r="C17" s="33">
        <v>1</v>
      </c>
      <c r="D17" s="11">
        <v>0.5</v>
      </c>
      <c r="E17" s="14">
        <v>1699075.69</v>
      </c>
    </row>
    <row r="18" spans="1:5" x14ac:dyDescent="0.3">
      <c r="A18" s="64" t="s">
        <v>335</v>
      </c>
      <c r="B18" s="13">
        <v>1</v>
      </c>
      <c r="C18" s="33">
        <v>0</v>
      </c>
      <c r="D18" s="11">
        <v>0</v>
      </c>
      <c r="E18" s="14">
        <v>0</v>
      </c>
    </row>
    <row r="19" spans="1:5" x14ac:dyDescent="0.3">
      <c r="A19" s="64" t="s">
        <v>337</v>
      </c>
      <c r="B19" s="13">
        <v>1</v>
      </c>
      <c r="C19" s="33">
        <v>0</v>
      </c>
      <c r="D19" s="11">
        <v>0</v>
      </c>
      <c r="E19" s="14">
        <v>0</v>
      </c>
    </row>
    <row r="20" spans="1:5" x14ac:dyDescent="0.3">
      <c r="A20" s="64" t="s">
        <v>338</v>
      </c>
      <c r="B20" s="13">
        <v>1</v>
      </c>
      <c r="C20" s="33">
        <v>0</v>
      </c>
      <c r="D20" s="11">
        <v>0</v>
      </c>
      <c r="E20" s="14">
        <v>0</v>
      </c>
    </row>
    <row r="21" spans="1:5" ht="15" thickBot="1" x14ac:dyDescent="0.35">
      <c r="A21" s="64" t="s">
        <v>201</v>
      </c>
      <c r="B21" s="13">
        <v>1</v>
      </c>
      <c r="C21" s="33">
        <v>1</v>
      </c>
      <c r="D21" s="11">
        <v>1</v>
      </c>
      <c r="E21" s="14">
        <v>4999992.9400000004</v>
      </c>
    </row>
    <row r="22" spans="1:5" ht="15" thickBot="1" x14ac:dyDescent="0.35">
      <c r="A22" s="58" t="s">
        <v>339</v>
      </c>
      <c r="B22" s="15">
        <v>7</v>
      </c>
      <c r="C22" s="37">
        <v>2</v>
      </c>
      <c r="D22" s="38">
        <v>0.2857142857142857</v>
      </c>
      <c r="E22" s="59">
        <v>6699068.6300000008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bd604085-7b31-4878-81a5-3e221aec4e65">2UR2JEMRQQKY-250285738-2401</_dlc_DocId>
    <_dlc_DocIdUrl xmlns="bd604085-7b31-4878-81a5-3e221aec4e65">
      <Url>https://nhmrc.sharepoint.com/teams/intranetforms/_layouts/15/DocIdRedir.aspx?ID=2UR2JEMRQQKY-250285738-2401</Url>
      <Description>2UR2JEMRQQKY-250285738-2401</Description>
    </_dlc_DocIdUrl>
    <TaxCatchAll xmlns="bd604085-7b31-4878-81a5-3e221aec4e65" xsi:nil="true"/>
    <lcf76f155ced4ddcb4097134ff3c332f xmlns="b8589c8f-4227-454d-9628-8583f4d5635d">
      <Terms xmlns="http://schemas.microsoft.com/office/infopath/2007/PartnerControls"/>
    </lcf76f155ced4ddcb4097134ff3c332f>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42D0DDBF924D6149B28F0B9B7C1EAA00" ma:contentTypeVersion="14" ma:contentTypeDescription="Create a new document." ma:contentTypeScope="" ma:versionID="62d58a1f28dbb2235e45f6f114324f02">
  <xsd:schema xmlns:xsd="http://www.w3.org/2001/XMLSchema" xmlns:xs="http://www.w3.org/2001/XMLSchema" xmlns:p="http://schemas.microsoft.com/office/2006/metadata/properties" xmlns:ns2="b8589c8f-4227-454d-9628-8583f4d5635d" xmlns:ns3="bd604085-7b31-4878-81a5-3e221aec4e65" targetNamespace="http://schemas.microsoft.com/office/2006/metadata/properties" ma:root="true" ma:fieldsID="f9aa6ee40bfad9a771ccdb74f42bb5a4" ns2:_="" ns3:_="">
    <xsd:import namespace="b8589c8f-4227-454d-9628-8583f4d5635d"/>
    <xsd:import namespace="bd604085-7b31-4878-81a5-3e221aec4e65"/>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89c8f-4227-454d-9628-8583f4d563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c482b5b-748e-4687-9c7b-3c897542f2f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604085-7b31-4878-81a5-3e221aec4e65"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bc8d3e58-41e4-4738-8a91-4a551aed8673}" ma:internalName="TaxCatchAll" ma:showField="CatchAllData" ma:web="bd604085-7b31-4878-81a5-3e221aec4e6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D53998-F4C7-4EA4-979F-76AC326B7F87}">
  <ds:schemaRefs>
    <ds:schemaRef ds:uri="http://schemas.microsoft.com/sharepoint/v3/contenttype/forms"/>
  </ds:schemaRefs>
</ds:datastoreItem>
</file>

<file path=customXml/itemProps2.xml><?xml version="1.0" encoding="utf-8"?>
<ds:datastoreItem xmlns:ds="http://schemas.openxmlformats.org/officeDocument/2006/customXml" ds:itemID="{9628EE25-E7F6-4269-9F3E-9C59E5FF73A8}">
  <ds:schemaRefs>
    <ds:schemaRef ds:uri="http://purl.org/dc/terms/"/>
    <ds:schemaRef ds:uri="http://purl.org/dc/elements/1.1/"/>
    <ds:schemaRef ds:uri="http://purl.org/dc/dcmitype/"/>
    <ds:schemaRef ds:uri="b8589c8f-4227-454d-9628-8583f4d5635d"/>
    <ds:schemaRef ds:uri="bd604085-7b31-4878-81a5-3e221aec4e65"/>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D6D53A1-D850-4F4D-BEAC-92C12858399C}">
  <ds:schemaRefs>
    <ds:schemaRef ds:uri="http://schemas.microsoft.com/sharepoint/events"/>
  </ds:schemaRefs>
</ds:datastoreItem>
</file>

<file path=customXml/itemProps4.xml><?xml version="1.0" encoding="utf-8"?>
<ds:datastoreItem xmlns:ds="http://schemas.openxmlformats.org/officeDocument/2006/customXml" ds:itemID="{94E105A3-1135-4CD0-971B-1068652BE5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89c8f-4227-454d-9628-8583f4d5635d"/>
    <ds:schemaRef ds:uri="bd604085-7b31-4878-81a5-3e221aec4e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NOTES</vt:lpstr>
      <vt:lpstr>Outcomes Summary</vt:lpstr>
      <vt:lpstr>GRANTS DATA</vt:lpstr>
      <vt:lpstr>Fields of Research</vt:lpstr>
      <vt:lpstr>Chief Investigators</vt:lpstr>
      <vt:lpstr>Institutions</vt:lpstr>
      <vt:lpstr>Summary - Administering Inst.</vt:lpstr>
      <vt:lpstr>TCR-ATSIH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Summary of the results of the NHMRC 2026 Grant Application Round</dc:title>
  <dc:subject/>
  <dc:creator/>
  <cp:keywords/>
  <dc:description/>
  <cp:lastModifiedBy/>
  <cp:revision>1</cp:revision>
  <dcterms:created xsi:type="dcterms:W3CDTF">2024-07-22T21:47:09Z</dcterms:created>
  <dcterms:modified xsi:type="dcterms:W3CDTF">2026-03-19T22:32:49Z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5e7792-7543-4db2-bcc9-9caeff0b8eb1_Enabled">
    <vt:lpwstr>true</vt:lpwstr>
  </property>
  <property fmtid="{D5CDD505-2E9C-101B-9397-08002B2CF9AE}" pid="3" name="MSIP_Label_9a5e7792-7543-4db2-bcc9-9caeff0b8eb1_SetDate">
    <vt:lpwstr>2024-07-22T21:48:27Z</vt:lpwstr>
  </property>
  <property fmtid="{D5CDD505-2E9C-101B-9397-08002B2CF9AE}" pid="4" name="MSIP_Label_9a5e7792-7543-4db2-bcc9-9caeff0b8eb1_Method">
    <vt:lpwstr>Standard</vt:lpwstr>
  </property>
  <property fmtid="{D5CDD505-2E9C-101B-9397-08002B2CF9AE}" pid="5" name="MSIP_Label_9a5e7792-7543-4db2-bcc9-9caeff0b8eb1_Name">
    <vt:lpwstr>OFFICIAL</vt:lpwstr>
  </property>
  <property fmtid="{D5CDD505-2E9C-101B-9397-08002B2CF9AE}" pid="6" name="MSIP_Label_9a5e7792-7543-4db2-bcc9-9caeff0b8eb1_SiteId">
    <vt:lpwstr>402fca06-dc9c-412f-9bf9-1a335a4671f7</vt:lpwstr>
  </property>
  <property fmtid="{D5CDD505-2E9C-101B-9397-08002B2CF9AE}" pid="7" name="MSIP_Label_9a5e7792-7543-4db2-bcc9-9caeff0b8eb1_ActionId">
    <vt:lpwstr>b857a433-7f56-43c6-9a94-7f15add70512</vt:lpwstr>
  </property>
  <property fmtid="{D5CDD505-2E9C-101B-9397-08002B2CF9AE}" pid="8" name="MSIP_Label_9a5e7792-7543-4db2-bcc9-9caeff0b8eb1_ContentBits">
    <vt:lpwstr>0</vt:lpwstr>
  </property>
  <property fmtid="{D5CDD505-2E9C-101B-9397-08002B2CF9AE}" pid="9" name="ContentTypeId">
    <vt:lpwstr>0x01010042D0DDBF924D6149B28F0B9B7C1EAA00</vt:lpwstr>
  </property>
  <property fmtid="{D5CDD505-2E9C-101B-9397-08002B2CF9AE}" pid="10" name="_dlc_DocIdItemGuid">
    <vt:lpwstr>e9da085a-cc41-4491-9c5e-1ca71077ccb3</vt:lpwstr>
  </property>
  <property fmtid="{D5CDD505-2E9C-101B-9397-08002B2CF9AE}" pid="11" name="MediaServiceImageTags">
    <vt:lpwstr/>
  </property>
</Properties>
</file>