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filterPrivacy="1" codeName="ThisWorkbook" defaultThemeVersion="124226"/>
  <xr:revisionPtr revIDLastSave="0" documentId="8_{E5E010FC-B90C-4465-9E74-0702F7C915EA}" xr6:coauthVersionLast="47" xr6:coauthVersionMax="47" xr10:uidLastSave="{00000000-0000-0000-0000-000000000000}"/>
  <bookViews>
    <workbookView xWindow="-108" yWindow="-108" windowWidth="23256" windowHeight="13896" tabRatio="877" firstSheet="1" activeTab="1" xr2:uid="{00000000-000D-0000-FFFF-FFFF00000000}"/>
  </bookViews>
  <sheets>
    <sheet name="NOTES" sheetId="108" r:id="rId1"/>
    <sheet name="GRANTS DATA" sheetId="15" r:id="rId2"/>
    <sheet name="Summary - Announcement Date" sheetId="148" r:id="rId3"/>
    <sheet name="Summary - Grant Type" sheetId="120" r:id="rId4"/>
    <sheet name="Summary - Administering Inst." sheetId="153" r:id="rId5"/>
    <sheet name="NHMRC-AMED" sheetId="151" r:id="rId6"/>
    <sheet name="Partnership Projects" sheetId="154" r:id="rId7"/>
    <sheet name="Investigator Grants" sheetId="155" r:id="rId8"/>
    <sheet name="CHSR" sheetId="156" r:id="rId9"/>
    <sheet name="CTCS" sheetId="157" r:id="rId10"/>
  </sheets>
  <definedNames>
    <definedName name="_xlnm._FilterDatabase" localSheetId="1" hidden="1">'GRANTS DATA'!$A$1:$S$279</definedName>
    <definedName name="_xlnm._FilterDatabase" localSheetId="3" hidden="1">'Summary - Grant Type'!#REF!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20" l="1"/>
  <c r="C10" i="148"/>
  <c r="C9" i="148"/>
  <c r="C7" i="148" l="1"/>
  <c r="C8" i="120"/>
  <c r="B8" i="120"/>
  <c r="E26" i="154"/>
  <c r="C26" i="154"/>
  <c r="B26" i="154"/>
  <c r="D26" i="154"/>
  <c r="E4" i="154"/>
  <c r="C4" i="154"/>
  <c r="B4" i="154"/>
  <c r="D4" i="154"/>
  <c r="D8" i="120" l="1"/>
</calcChain>
</file>

<file path=xl/sharedStrings.xml><?xml version="1.0" encoding="utf-8"?>
<sst xmlns="http://schemas.openxmlformats.org/spreadsheetml/2006/main" count="4973" uniqueCount="2110">
  <si>
    <t>Summary of the results of the NHMRC 2025 Grant Application Round</t>
  </si>
  <si>
    <t>The data within this workbook contains information extracted from Sapphire, which is NHMRC's grants management System.  It includes the following fields:</t>
  </si>
  <si>
    <t xml:space="preserve">APP ID: </t>
  </si>
  <si>
    <t>The Application identification number assigned by NHMRC.</t>
  </si>
  <si>
    <t>DATE ANNOUNCED:</t>
  </si>
  <si>
    <t>The date of the Ministerial announcement of funding.</t>
  </si>
  <si>
    <t xml:space="preserve">CIA NAME: </t>
  </si>
  <si>
    <t>The first named Chief Investigator (Chief Investigator A) on the grant. Refer to reference table below for abbreviations used in researcher titles.</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</si>
  <si>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</si>
  <si>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</si>
  <si>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</si>
  <si>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</si>
  <si>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</si>
  <si>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</si>
  <si>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</si>
  <si>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</si>
  <si>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</si>
  <si>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Hospitals and Health Services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 xml:space="preserve">University </t>
    </r>
    <r>
      <rPr>
        <sz val="11"/>
        <rFont val="Calibri"/>
        <family val="2"/>
        <scheme val="minor"/>
      </rPr>
      <t>and</t>
    </r>
    <r>
      <rPr>
        <b/>
        <sz val="11"/>
        <rFont val="Calibri"/>
        <family val="2"/>
        <scheme val="minor"/>
      </rPr>
      <t xml:space="preserve"> Other </t>
    </r>
    <r>
      <rPr>
        <sz val="11"/>
        <rFont val="Calibri"/>
        <family val="2"/>
        <scheme val="minor"/>
      </rPr>
      <t>(Charities and Philanthropic, Commercial, Professional Bodies, Networks, Associations, non-Government agencies and not for profit organisations)</t>
    </r>
    <r>
      <rPr>
        <i/>
        <sz val="11"/>
        <rFont val="Calibri"/>
        <family val="2"/>
        <scheme val="minor"/>
      </rPr>
      <t>.</t>
    </r>
  </si>
  <si>
    <t xml:space="preserve">TOTAL: </t>
  </si>
  <si>
    <t>The full amount awarded to the grant across all years of the grant as at date announced. Actual amounts paid to Administering Institutions may vary from the approved total shown here due to indexation of payments and other post award funding variations. Figures are GST exclusive.</t>
  </si>
  <si>
    <t>BROAD RESEARCH AREA:</t>
  </si>
  <si>
    <r>
      <t xml:space="preserve">Applicants are asked to select one of following 'Broad Research Areas' on their application:
</t>
    </r>
    <r>
      <rPr>
        <b/>
        <sz val="11"/>
        <rFont val="Calibri"/>
        <family val="2"/>
        <scheme val="minor"/>
      </rPr>
      <t xml:space="preserve">- Basic Science Research
- Clinical Medicine and Science Research
- Public Health Research
- Health Services Research
</t>
    </r>
    <r>
      <rPr>
        <sz val="11"/>
        <rFont val="Calibri"/>
        <family val="2"/>
        <scheme val="minor"/>
      </rPr>
      <t xml:space="preserve">
Equipment Grants and IRIISS Grants are not applicable.
For definitions of each Broad Research Area please refer to the NHMRC website:
https://www.nhmrc.gov.au/about-us/resources/australian-standard-research-classifications-and-research-keywords</t>
    </r>
  </si>
  <si>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</si>
  <si>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</si>
  <si>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</si>
  <si>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</si>
  <si>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</si>
  <si>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</si>
  <si>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</si>
  <si>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</si>
  <si>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</si>
  <si>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</si>
  <si>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CIA GENDER:</t>
  </si>
  <si>
    <t>The CIA gender data is obtained from the CIA's Sapphire profile. 
NHMRC has implemented changes to the gender field in researcher profiles in Sapphire, its grant management system, to give researchers the option to self-identify as 'non binary' or to specify a different term. This aligns with the Australian Bureau of Statistics 2020 Standard for Sex, Gender, Variations of Sex Characteristics and Sexual Orientation Variables (ABS 2020 Standard).  
The ABS 2020 Standard includes recommended output categories to be used for reporting data by gender. It also recommends that these reporting categories should be aggregated in the case of low numbers in order to avoid disclosure of private information.
For this reason, NHMRC reports gender using the following categories:
Woman
Man
Other
The category of ‘Other’ comprises applicants who selected a gender of ‘Not stated’, ‘Prefer not to answer’, ‘non-binary’ or ‘I use a different term’ in their Sapphire profile or if the gender field was not completed (null).
For more information on the ABS 2020 Standard please refer to: https://www.abs.gov.au/statistics/standards/standard-sex-gender-variations-sex-characteristics-and-sexual-orientation-variables/latest-release#gender
For more information on NHMRC's collection of gender data in Sapphire, please refer to the NHMRC website: https://www.nhmrc.gov.au/about-us/news-centre/rao-alert-change-implemented-sapphire-profiles?auNHMRC=ostQ3nYSvil5W-KJSE-SqXxrCxcejYX1Vej4rF3v78s</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</si>
  <si>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</si>
  <si>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Researcher Titles Reference Table</t>
  </si>
  <si>
    <t>CIA Gender Reference Table</t>
  </si>
  <si>
    <t>Abbreviation Used</t>
  </si>
  <si>
    <t>Full Meaning</t>
  </si>
  <si>
    <t>Collected in Sapphire as:</t>
  </si>
  <si>
    <t>Reported as:</t>
  </si>
  <si>
    <t>Assoc Prof</t>
  </si>
  <si>
    <t>Associate Professor</t>
  </si>
  <si>
    <t>Woman or Female</t>
  </si>
  <si>
    <t>Woman</t>
  </si>
  <si>
    <t>Asst Prof</t>
  </si>
  <si>
    <t>Assistant Professor</t>
  </si>
  <si>
    <t>Man or Male</t>
  </si>
  <si>
    <t>Man</t>
  </si>
  <si>
    <t>Dean</t>
  </si>
  <si>
    <t>Non-binary</t>
  </si>
  <si>
    <t>Other</t>
  </si>
  <si>
    <t>Dr</t>
  </si>
  <si>
    <t>Doctor</t>
  </si>
  <si>
    <t>I use a different term</t>
  </si>
  <si>
    <t>Emer Prof</t>
  </si>
  <si>
    <t>Emeritus Professor</t>
  </si>
  <si>
    <t>Prefer not to answer</t>
  </si>
  <si>
    <t>Lord</t>
  </si>
  <si>
    <t>[null]</t>
  </si>
  <si>
    <t>Miss</t>
  </si>
  <si>
    <t>Mr</t>
  </si>
  <si>
    <t>Mister</t>
  </si>
  <si>
    <t>Mrs</t>
  </si>
  <si>
    <t>Ms</t>
  </si>
  <si>
    <t>Prof</t>
  </si>
  <si>
    <t>Professor</t>
  </si>
  <si>
    <t>Rev</t>
  </si>
  <si>
    <t>Reverend</t>
  </si>
  <si>
    <t>Sir</t>
  </si>
  <si>
    <t>App ID</t>
  </si>
  <si>
    <t>Date Announced</t>
  </si>
  <si>
    <t>CIA Name</t>
  </si>
  <si>
    <t>Grant Type</t>
  </si>
  <si>
    <t>Sub Type</t>
  </si>
  <si>
    <t>Grant Title</t>
  </si>
  <si>
    <t>Admin Institution</t>
  </si>
  <si>
    <t>State</t>
  </si>
  <si>
    <t>Sector</t>
  </si>
  <si>
    <t>Total</t>
  </si>
  <si>
    <t>Broad Research Area</t>
  </si>
  <si>
    <t>Fields of Research</t>
  </si>
  <si>
    <t>Res KW1</t>
  </si>
  <si>
    <t>Res KW2</t>
  </si>
  <si>
    <t>Res KW3</t>
  </si>
  <si>
    <t>Res KW4</t>
  </si>
  <si>
    <t>Res KW5</t>
  </si>
  <si>
    <t>Plain Description</t>
  </si>
  <si>
    <t>Dr Ankur Sharma</t>
  </si>
  <si>
    <t>International Collaborations</t>
  </si>
  <si>
    <t>2024 NHMRC-AMED Adopting Sustainable Partnerships for an Innovative Research Ecosystem</t>
  </si>
  <si>
    <t>CELLOGRAMRx: Pan-Cancer Cellular composition and signalling relationship mapping to identify novel therapeutic targets</t>
  </si>
  <si>
    <t>University of New South Wales</t>
  </si>
  <si>
    <t>NSW</t>
  </si>
  <si>
    <t>University</t>
  </si>
  <si>
    <t>Clinical Medicine and Science Research</t>
  </si>
  <si>
    <t>genomics | tumour immunology  | cancer diagnosis</t>
  </si>
  <si>
    <t>genomics</t>
  </si>
  <si>
    <t>cancer biology</t>
  </si>
  <si>
    <t>tumour immunology</t>
  </si>
  <si>
    <t>comparative genomics</t>
  </si>
  <si>
    <t>immunotherapy</t>
  </si>
  <si>
    <t>In collaboration between Australian and Japanese cancer researchers, clinicians and data scientists, we will build a comprehensive pan-cancer spatial map of cancer cells and their immune system from ~2000 patients representing top 10 cancers in our countries. This map will help in understanding why current therapies work only in some patients and some subtypes of cancers. This map will also allow us to identify new drug targets to develop novel therapies and rationalise treatment selection.</t>
  </si>
  <si>
    <t xml:space="preserve"> </t>
  </si>
  <si>
    <t>Prof Robert Graham</t>
  </si>
  <si>
    <t>Mechanisms blocking the repair of mammalian hearts after injury: using AI-assisted directed evolution of novel biologics to empower regeneration.</t>
  </si>
  <si>
    <t>Basic Science Research</t>
  </si>
  <si>
    <t>cardiology (incl. cardiovascular diseases) | molecular evolution | synthetic biology</t>
  </si>
  <si>
    <t>tissue repair</t>
  </si>
  <si>
    <t>tissue regeneration</t>
  </si>
  <si>
    <t>molecular evolution</t>
  </si>
  <si>
    <t>cardiomyocytes</t>
  </si>
  <si>
    <t>biological therapy</t>
  </si>
  <si>
    <t>Heart attacks damage heart muscle cells and can lead to heart failure with a poor 5-year survival rate. This research will elucidate the mechanisms of this poor heart repair and develop promising therapeutics to stimulate the regrowth of heart muscle. The project will identify the best drug candidate and formulate it so that it can be easily delivered to heart attack patients. The overall goal of this research is to remove roadblocks that prevent the body from healing itself after an injury.</t>
  </si>
  <si>
    <t>Prof Damian Purcell</t>
  </si>
  <si>
    <t>Control of endemic HTLV-1 to prevent silent global spread</t>
  </si>
  <si>
    <t>University of Melbourne</t>
  </si>
  <si>
    <t>VIC</t>
  </si>
  <si>
    <t>virology  | industrial molecular engineering of nucleic acids and proteins | clinical pharmacology and therapeutics</t>
  </si>
  <si>
    <t>antiviral therapy</t>
  </si>
  <si>
    <t>messenger rna (mrna)</t>
  </si>
  <si>
    <t>chronic inflammation</t>
  </si>
  <si>
    <t>viral disease</t>
  </si>
  <si>
    <t>viral vaccines</t>
  </si>
  <si>
    <t>Australian and Japanese researchers will combine our respective strengths to develop RNA and small molecule medicines to prevent and treat the Human T-cell Leukaemia Virus (HTLV) that is a priority infectious agent in our respective communities.  Australians bring expertise in RNA design, manufacture, formulation, delivery and regulatory affairs, and Japanese with clinical management, research materials and methods, and especially with HTLV infected primates needed for testing new medicines.</t>
  </si>
  <si>
    <t>Prof Kate Curtis</t>
  </si>
  <si>
    <t>Partnership Projects</t>
  </si>
  <si>
    <t>2024 Partnership Projects - Peer Review Cycle 2</t>
  </si>
  <si>
    <t>HIRAID Inpatient: Improving the safety and quality of nursing care for hospital patients</t>
  </si>
  <si>
    <t>University of Sydney</t>
  </si>
  <si>
    <t>Health Services Research</t>
  </si>
  <si>
    <t>acute care | patient safety</t>
  </si>
  <si>
    <t>nursing practice</t>
  </si>
  <si>
    <t>patient safety</t>
  </si>
  <si>
    <t>adverse events</t>
  </si>
  <si>
    <t>patient/professional communication</t>
  </si>
  <si>
    <t>clinical patient management</t>
  </si>
  <si>
    <t>Australia’s hospitals are in crisis, because high rates of preventable adverse events (e.g infections, falls, medication errors), that cause patient harm, remain static. This codesigned HIRAID-Inpatient project will address this problem through the development of a new fit-for-purpose, “whole-of-patient" nursing assessment framework for any patient with any condition on any ward. It will support nurses to deliver consistent high quality and safe care, reduce patient deterioration and save lives.</t>
  </si>
  <si>
    <t>Assoc Prof Heather Shepherd</t>
  </si>
  <si>
    <t>Supporting shared decision making in practice: implementation and evaluation of the Finding Your Way model for Mob</t>
  </si>
  <si>
    <t>health systems | implementation science and evaluation</t>
  </si>
  <si>
    <t>aboriginal health</t>
  </si>
  <si>
    <t>implementation</t>
  </si>
  <si>
    <t>community participation</t>
  </si>
  <si>
    <t>shared clinical decision making</t>
  </si>
  <si>
    <t>In 2021 the Agency for Clinical Innovation (ACI) in New South Wales worked with NSW Aboriginal communities to create a tool 'Finding Your Way' to help health workers talk about COVID-19 vaccination. Now the ACI have described the skills health workers need to put this shared decision-making (SDM) tool into practice, for any conversation about health. With Aboriginal governance and leadership, this research will validate a culturally safe measure of SDM and develop a framework to implement SDM.</t>
  </si>
  <si>
    <t>Prof David Preen</t>
  </si>
  <si>
    <t>Investigating the health service pathways and outcomes of people seeking urgent care for mental illness, deliberate self-harm and suicidal behaviour</t>
  </si>
  <si>
    <t>University of Western Australia</t>
  </si>
  <si>
    <t>WA</t>
  </si>
  <si>
    <t>mental health services | preventative health care | epidemiology not elsewhere classified</t>
  </si>
  <si>
    <t>mental health</t>
  </si>
  <si>
    <t>suicide prevention</t>
  </si>
  <si>
    <t>hospital morbidity</t>
  </si>
  <si>
    <t>data linkage</t>
  </si>
  <si>
    <t>epidemiology</t>
  </si>
  <si>
    <t xml:space="preserve">Australia is in a mental health crisis. Each year, over 3000 people die by suicide, and half of these people had attend an emergency department (ED) in the year before death, but services failed to prevent suicide.  We urgently need to understand what happens to people after they come to hospital so we can improve their MH outcomes. Working with key mental health agencies, results from this study will inform targeted, evidence based strategies to improve MH outcomes. </t>
  </si>
  <si>
    <t>Prof Amanda Ullman</t>
  </si>
  <si>
    <t>Midlines Across Paediatrics (MAP):  An implementation project across regional and tertiary paediatrics</t>
  </si>
  <si>
    <t>The University of Queensland</t>
  </si>
  <si>
    <t>QLD</t>
  </si>
  <si>
    <t>infant and child health | acute care</t>
  </si>
  <si>
    <t>paediatric</t>
  </si>
  <si>
    <t>antibiotic therapy</t>
  </si>
  <si>
    <t>acute pain</t>
  </si>
  <si>
    <t>bacterial infection</t>
  </si>
  <si>
    <t>child</t>
  </si>
  <si>
    <t xml:space="preserve">Children in Australia are undergoing painful procedures in hospital, that could be prevented. Together, 10 hospitals from across Australia will work together with researchers and policy makers to put in to practice a new medical device that will reduce pain, and improve our ability to give therapies, such as antibiotics and hydration. We will then put together a tool-kit to allow other hospitals across Australia to do the same. </t>
  </si>
  <si>
    <t>Prof Paulo Ferreira</t>
  </si>
  <si>
    <t>Direct access to publicly funded physiotherapy for musculoskeletal pain: effectiveness, cost effectiveness, and implementation (PhysioDirect-Aus)</t>
  </si>
  <si>
    <t>primary health care | physiotherapy | general practice</t>
  </si>
  <si>
    <t>primary care</t>
  </si>
  <si>
    <t>musculoskeletal disorders</t>
  </si>
  <si>
    <t>physiotherapy management</t>
  </si>
  <si>
    <t>access to health care</t>
  </si>
  <si>
    <t>health service utilisation</t>
  </si>
  <si>
    <t>The aims of this project are to determine the benefit of adding a funded direct access physiotherapy pathway to usual GP-led primary care in Australia, for adults with musculoskeletal pain. We anticipate direct access to physiotherapy will lead to similar improvements in physical health but will reduce inappropriate healthcare utilisation (eg. fewer medication prescriptions, imaging requests, and specialist referrals) compared to usual GP-led care alone.</t>
  </si>
  <si>
    <t>Dr Sarah Lensen</t>
  </si>
  <si>
    <t>Promoting evidence-informed decisions about IVF add-ons through co-design, implementation, and evaluation of a new website</t>
  </si>
  <si>
    <t xml:space="preserve">reproduction </t>
  </si>
  <si>
    <t>in vitro fertilisation (ivf)</t>
  </si>
  <si>
    <t>infertility</t>
  </si>
  <si>
    <t>consumer information</t>
  </si>
  <si>
    <t>evidence-based clinical practice</t>
  </si>
  <si>
    <t>translation</t>
  </si>
  <si>
    <t>IVF ‘add-ons’ are optional extras which can be added to standard IVF protocols. Most IVF add-ons are not proven to be beneficial or safe, but patients may not realise this as information on the internet is unreliable and exaggerates potential benefits. We will develop a new website that has accurate information about add-ons, based on scientific evidence, and is trusted by IVF patients and doctors. IVF patients and doctors will help us to design it and experts will review the evidence.</t>
  </si>
  <si>
    <t>Prof Sharon Goldfeld</t>
  </si>
  <si>
    <t>Stacking  interventions for equitable child health and development: building evidence to support precision policy</t>
  </si>
  <si>
    <t>Murdoch Children's Research Institute</t>
  </si>
  <si>
    <t>Research Institutes</t>
  </si>
  <si>
    <t>Public Health Research</t>
  </si>
  <si>
    <t>health equity | epidemiological methods | social determinants of health</t>
  </si>
  <si>
    <t>equity</t>
  </si>
  <si>
    <t>social determinants</t>
  </si>
  <si>
    <t>early childhood</t>
  </si>
  <si>
    <t>data analysis</t>
  </si>
  <si>
    <t>population health</t>
  </si>
  <si>
    <t>Children’s health and development are shaped by the environments in which they live. We aim to promote health and development for children, especially those experiencing socioeconomic disadvantage. Using existing Australian and international data, we will examine how best to create supportive environments in the early years. The insights gained will guide policymakers in prioritising opportunities to improve equity in children’s health and development.</t>
  </si>
  <si>
    <t>Assoc Prof Behzad Hajarizadeh</t>
  </si>
  <si>
    <t>A national research program guiding progress towards hepatitis C elimination in the prison</t>
  </si>
  <si>
    <t>infectious diseases | disease surveillance | epidemiological modelling</t>
  </si>
  <si>
    <t>hepatitis c infection</t>
  </si>
  <si>
    <t>prison population</t>
  </si>
  <si>
    <t>economic evaluation</t>
  </si>
  <si>
    <t>mathematical modelling</t>
  </si>
  <si>
    <t>Hepatitis C infection causes progressive liver scarring, liver cancer and death. Hepatitis C is very common in the prisons, making this setting critical for hepatitis C control strategies, including delivery of testing and curative treatment. This project aims to develop a sustainable research framework to inform strategies to  enhance hepatitis C testing, treatment and prevention efforts in each state and territory to underpin national elimination efforts.</t>
  </si>
  <si>
    <t>Dr Mo Hammoud</t>
  </si>
  <si>
    <t>Investigator Grants</t>
  </si>
  <si>
    <t>Emerging Leadership 1 (EL1)</t>
  </si>
  <si>
    <t>Generating the evidence required to enable health equity for gender and sexuality diverse populations in Australia</t>
  </si>
  <si>
    <t>health equity</t>
  </si>
  <si>
    <t>homosexuality</t>
  </si>
  <si>
    <t>health promotion</t>
  </si>
  <si>
    <t>public health</t>
  </si>
  <si>
    <t>health inequalities</t>
  </si>
  <si>
    <t>health services</t>
  </si>
  <si>
    <t>Gender and sexuality diverse populations in Australia face higher morbidity rates than their heterosexual peers, with limited understanding due to small, non-probability samples. My goal is to reshape public health strategies by generating robust evidence to address these disparities, identify overlooked issues, and enhance healthcare access. By leveraging large-scale studies, I aim to strengthen the evidence base and develop strategies for improved chronic disease management.</t>
  </si>
  <si>
    <t>Prof Kelly-Anne Phillips</t>
  </si>
  <si>
    <t>Leadership 2 (L2)</t>
  </si>
  <si>
    <t xml:space="preserve">Precision Prevention, Targeted Treatment and Improved Survivorship to Decrease the Burden of Breast Cancer  </t>
  </si>
  <si>
    <t>solid tumours</t>
  </si>
  <si>
    <t>breast cancer</t>
  </si>
  <si>
    <t>cancer treatment</t>
  </si>
  <si>
    <t>breast cancer prevention</t>
  </si>
  <si>
    <t>chemoprevention</t>
  </si>
  <si>
    <t>ovarian function</t>
  </si>
  <si>
    <t>Breast cancer affects 1 in 8 Australian women. Of all the cancers, breast cancer results in the largest number of years of healthy life lost from death and illness. My research will reduce this unacceptable burden of breast cancer for women and their families. Spanning prevention, through treatment to survivorship, it will facilitate reduced breast cancer incidence, better treatments and enhanced understanding of the effects of new treatments on ovarian function and fertility.</t>
  </si>
  <si>
    <t>Assoc Prof Alexandra Corbett</t>
  </si>
  <si>
    <t>Leadership 1 (L1)</t>
  </si>
  <si>
    <t>Exploiting the unique functions of MAIT cells to drive the rational design of new vaccines and immunotherapies</t>
  </si>
  <si>
    <t>cellular immunology</t>
  </si>
  <si>
    <t>adaptive immunity</t>
  </si>
  <si>
    <t>t cell activation</t>
  </si>
  <si>
    <t>antigen</t>
  </si>
  <si>
    <t>alternative vaccination strategies</t>
  </si>
  <si>
    <t>Mucosal-associated invariant T (MAIT) cells detect metabolites from microbes, and provide protective immunity against bacterial infection, but can also cause pathology. This study seeks to define the unique molecular signals driving the activation and function of MAIT cells over the course of their immune response, develop methods to modulate their functions, and test the therapeutic impact of MAIT cell modulation on immunity to infections and tumours using mouse models.</t>
  </si>
  <si>
    <t>Prof Peter Azzopardi</t>
  </si>
  <si>
    <t>Responsive, effective, efficient &amp; accountable action for adolescent health in the Asia Pacific.</t>
  </si>
  <si>
    <t>adolescent health | major global burdens of disease | aboriginal and torres strait islander public health and wellbeing</t>
  </si>
  <si>
    <t>adolescent health</t>
  </si>
  <si>
    <t>health policy</t>
  </si>
  <si>
    <t>regional health</t>
  </si>
  <si>
    <t xml:space="preserve">More than half of the world's adolescents live in the Asia Pacific region, and my earlier work showing these young people to have substantial unmet health needs. MY VISION for the next five years is to define the best actions for adolescent health in our region. By ‘best actions’, I mean actions that are responsive to specific needs, effective because they are evidence based and implementable, efficient because they are cost-effective and synergistic, and monitored to ensure accountability.    </t>
  </si>
  <si>
    <t>Prof Richard Payne</t>
  </si>
  <si>
    <t>Development of Novel Anticoagulants with Improved Safety Profiles for Stroke Therapy</t>
  </si>
  <si>
    <t>molecular medicine | proteins and peptides</t>
  </si>
  <si>
    <t>anticoagulants</t>
  </si>
  <si>
    <t>thrombosis</t>
  </si>
  <si>
    <t>coagulation protein</t>
  </si>
  <si>
    <t>medicinal chemistry</t>
  </si>
  <si>
    <t>ischaemic stroke</t>
  </si>
  <si>
    <t>This project will use cutting-edge technologies to discover safe and effective new ‘clot busting’ therapies for stroke. Strokes are caused by blockages in blood flow to the brain, starving the tissues of oxygen and nutrients. One Australian suffers a stroke about every 19 mins, but the only therapy available does not work for many patients. Our novel anticoagulants are expected to dissolve clots without risky bleeding to save lives, prevent disability and reduce the enormous burden of stroke.</t>
  </si>
  <si>
    <t>Prof Mark Walker</t>
  </si>
  <si>
    <t>Leadership 3 (L3)</t>
  </si>
  <si>
    <t>Guiding Group A Streptococcus vaccines into clinical development.</t>
  </si>
  <si>
    <t>medical bacteriology  | bacteriology  | infectious agents</t>
  </si>
  <si>
    <t>streptococcus pyogenes</t>
  </si>
  <si>
    <t>vaccine candidate molecules</t>
  </si>
  <si>
    <t>vaccine</t>
  </si>
  <si>
    <t>vaccine development</t>
  </si>
  <si>
    <t>vaccine efficacy</t>
  </si>
  <si>
    <t>Group A Streptococcus (StrepA) causes serious infections and autoimmune sequelae resulting in &gt;500,000 deaths/year. Alarmingly, invasive StrepA infections are increasing in Australia. StrepA induced rheumatic heart disease principally afflicts Australian Indigenous populations. A commercial vaccine to prevent StrepA infection is not available, but in partnership with vaccine manufacturers, my research team will progress StrepA vaccine formulations into clinical development.</t>
  </si>
  <si>
    <t>Dr Karen Oliver</t>
  </si>
  <si>
    <t>Integrating monogenic and polygenic epilepsy risk factors to advance molecular diagnoses and to understand disease risk</t>
  </si>
  <si>
    <t>translational and applied bioinformatics | central nervous system  | neurogenetics</t>
  </si>
  <si>
    <t>epilepsy</t>
  </si>
  <si>
    <t>bioinformatics</t>
  </si>
  <si>
    <t>neurodevelopmental disorders</t>
  </si>
  <si>
    <t>complex genetic disease</t>
  </si>
  <si>
    <t xml:space="preserve">Epilepsy is a common neurological disease with many different types. Certain types of epilepsy are known to have a genetic basis; however, large gaps remain in our understanding. This project aims to fill in the gaps by studying patients and families with epilepsy to discover new epilepsy genes and risk factors. Knowing the genes and biological pathways involved in disease manifestation will inform future research, provide new therapeutic avenues, and lead to better patient outcomes. </t>
  </si>
  <si>
    <t>Dr Rongbin Xu</t>
  </si>
  <si>
    <t>Climate change, bushfire smoke, and human health: multi-country and multi-omics approach</t>
  </si>
  <si>
    <t>Monash University</t>
  </si>
  <si>
    <t>environmental epidemiology | air pollution processes and air quality measurement | human impacts of climate change and human adaptation</t>
  </si>
  <si>
    <t>bushfire</t>
  </si>
  <si>
    <t>climate change adaption</t>
  </si>
  <si>
    <t>air pollution</t>
  </si>
  <si>
    <t>epigenetics</t>
  </si>
  <si>
    <t>public health impact</t>
  </si>
  <si>
    <t>Human-induced climate change (HICC) has already caused many problems including increasing health burden caused by bushfire smoke. This project will: 1) quantify global and country-specific bushfire smoke exposure caused by HICC and the related health burden during 2000-2025; 2) determine biomarkers and biological mechanisms that can detect and explain the health impacts of bushfire smoke. The outputs will inform targeted and effective preventions and interventions and promote climate actions.</t>
  </si>
  <si>
    <t>Assoc Prof Phillippa Taberlay</t>
  </si>
  <si>
    <t>Capturing high-resolution epigenomes to redirect cell destiny in neurological disease states</t>
  </si>
  <si>
    <t>University of Tasmania</t>
  </si>
  <si>
    <t>TAS</t>
  </si>
  <si>
    <t>epigenetics (incl. genome methylation and epigenomics) | genomics and transcriptomics</t>
  </si>
  <si>
    <t>dna methylation</t>
  </si>
  <si>
    <t>chromatin</t>
  </si>
  <si>
    <t>chromatin structure</t>
  </si>
  <si>
    <t>transcriptional regulation</t>
  </si>
  <si>
    <t xml:space="preserve">The epigenome is the master regulator of cell fate and function, and subject to spectacular failure in disease. With frontier methodologies to capture epigenomes at unprecedented resolution, this project will focus on the aging brain to determine how brain cell-specific epigenetic changes drive neurological disease states in males and females, and importantly, how to reverse them. This work bridges the gap between technology and fundamental knowledge with the goal to improve future therapies.       </t>
  </si>
  <si>
    <t>Dr Jessica Schults</t>
  </si>
  <si>
    <t>Better evidence and translation for healthcare associated infection prevention</t>
  </si>
  <si>
    <t>infectious diseases | acute care | health surveillance</t>
  </si>
  <si>
    <t>infection control</t>
  </si>
  <si>
    <t>surveillance</t>
  </si>
  <si>
    <t>acute care</t>
  </si>
  <si>
    <t>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</si>
  <si>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I will develop state-of-the-art systems and knowledge translation solutions that inform infection control programs and combat rising infection-associated death rates.</t>
  </si>
  <si>
    <t>Prof Emmanuel Stamatakis</t>
  </si>
  <si>
    <t>Harnessing incidental physical activity and other 24-hour physical behaviour to prevent CVD and cancer</t>
  </si>
  <si>
    <t>epidemiology not elsewhere classified | preventative health care | epidemiological methods</t>
  </si>
  <si>
    <t>cancer prevention</t>
  </si>
  <si>
    <t>chronic diseases</t>
  </si>
  <si>
    <t>cardiovascular disease prevention</t>
  </si>
  <si>
    <t>lifestyle factors</t>
  </si>
  <si>
    <t>behavioural epidemiology</t>
  </si>
  <si>
    <t xml:space="preserve">Physical activity, sitting and sleep – termed “physical behaviours” – are major determinants of risk for cardiovascular disease and cancer, but we do not know what the optimal patterns of daily physical behaviour are. My program will harness the power of wearable devices to optimise guidelines and prevention practice by identifying the combined potential of more incidental physical activity, less sitting, and better sleep for CVD and cancer risk reduction. </t>
  </si>
  <si>
    <t>Dr Briony Hill</t>
  </si>
  <si>
    <t>Emerging Leadership 2 (EL2)</t>
  </si>
  <si>
    <t>Guiding and delivering maternity healthcare that is free of weight stigma</t>
  </si>
  <si>
    <t>health promotion | health policy | psychosocial aspects of childbirth and perinatal mental health</t>
  </si>
  <si>
    <t>women's health</t>
  </si>
  <si>
    <t>public health policy</t>
  </si>
  <si>
    <t>clinical practice guidelines</t>
  </si>
  <si>
    <t>prospective cohort study</t>
  </si>
  <si>
    <t>Two thirds of pregnant women experience frequent weight stigma, especially in healthcare. It has harmful effects on pregnancy and health outcomes. This research will address weight stigma in maternity healthcare and guidelines that inform care. It will generate new evidence on women’s experiences of weight stigma and its impacts, update guidelines to be non-stigmatising and implement better care into practice. Eliminating weight stigma from maternity care will improve women’s health outcomes.</t>
  </si>
  <si>
    <t>Dr Zewen Kelvin Tuong</t>
  </si>
  <si>
    <t>Thwarting Rare Blood Cancer in Kids with Single-cell Innovation (TRaCKIn)</t>
  </si>
  <si>
    <t xml:space="preserve">predictive and prognostic markers  | paediatrics not elsewhere classified | tumour immunology </t>
  </si>
  <si>
    <t>t cell receptor</t>
  </si>
  <si>
    <t>acute myeloid leukaemia (aml)</t>
  </si>
  <si>
    <t>relapse prevention</t>
  </si>
  <si>
    <t>expression profiling</t>
  </si>
  <si>
    <t>My research will innovate new approaches to predict relapse and develop more effective cancer vaccines for children with a rare but deadly form of blood cancer. I will achieve this by tracking unique gene signatures, akin to "biometric fingerprints" unique to each child's individual cancer and immune cell, during the treatment and remission phases. This will improve cancer relapse monitoring and tailor cancer vaccine development towards each child, safeguarding and improving their lives.</t>
  </si>
  <si>
    <t>Prof Mark Febbraio</t>
  </si>
  <si>
    <t>Uncovering the molecular mechanisms associated with exercise to develop therapies to treat obesity-related diseases</t>
  </si>
  <si>
    <t>cell metabolism | other biomedical and clinical sciences not elsewhere classified</t>
  </si>
  <si>
    <t>obesity</t>
  </si>
  <si>
    <t>metabolic disease</t>
  </si>
  <si>
    <t>drug development</t>
  </si>
  <si>
    <t>liver metabolism</t>
  </si>
  <si>
    <t>exercise</t>
  </si>
  <si>
    <t xml:space="preserve">Obesity can lead to many diseases such as diabetes, cardiovascular disease and cancer. In contrast, regular exercise can prevent or slow the progress of these diseases. To date, we do not know the precise ways obesity or exercise affects either the progression or prevention of these diseases.  This research program will attempt to better understand what obesity and exercise do to the body, so that we can develop new and better drugs to treat diseases associated with obesity. </t>
  </si>
  <si>
    <t>Assoc Prof Lachlan Miles</t>
  </si>
  <si>
    <t>Using sodium ascorbate to reduce neuroinflammation and delirium after cardiac surgery</t>
  </si>
  <si>
    <t>anaesthesiology | central nervous system  | surgery</t>
  </si>
  <si>
    <t>cardiopulmonary bypass</t>
  </si>
  <si>
    <t>delirium</t>
  </si>
  <si>
    <t>cardiac surgery</t>
  </si>
  <si>
    <t>anaesthesia and cognitive deficit</t>
  </si>
  <si>
    <t>neuroinflammation</t>
  </si>
  <si>
    <t>Patients who require cardiac surgery have a 40–50% risk of developing an acute brain injury after their operation. These complications increase the risk of dying after surgery, and can reduce long-term quality of life substantially. A specially formulated solution of mega-dose Vitamin C appears very effective to prevent, or to reduce the severity of this condition. My program of research will establish the best dose of this therapy, how it works, and its safety in large animals and humans</t>
  </si>
  <si>
    <t>Dr Kylie Hunter</t>
  </si>
  <si>
    <t>Advancing evidence synthesis methods to collaboratively improve child health outcomes</t>
  </si>
  <si>
    <t>epidemiological methods | preventative health care | neonatology</t>
  </si>
  <si>
    <t>meta-analysis</t>
  </si>
  <si>
    <t>premature birth</t>
  </si>
  <si>
    <t>methodology</t>
  </si>
  <si>
    <t>neonatology</t>
  </si>
  <si>
    <t>epidemiological research methods</t>
  </si>
  <si>
    <t>To answer health research questions researchers traditionally bring together results from studies published in journals. But often, not all required information is available in these articles. New methods bring together full datasets of previous studies. My research program will advance these methods, looking at how to find and exclude fraudulent or low-quality studies and reduce bias or ‘spin’ in interpretation. I will apply these methods to answer crucial questions on care of premature babies.</t>
  </si>
  <si>
    <t>Dr Marios Koutsakos</t>
  </si>
  <si>
    <t>Establishing protective immunity against antigenically diverse viruses</t>
  </si>
  <si>
    <t>cellular immunology | virology  | humoural immunology and immunochemistry</t>
  </si>
  <si>
    <t>influenza</t>
  </si>
  <si>
    <t>antibody</t>
  </si>
  <si>
    <t>t cells</t>
  </si>
  <si>
    <t xml:space="preserve">Viruses like influenza and SARS-CoV-2 keep changing to avoid recognition by the immune system. This research program will study how the immune system responds to different variants, with the goal of informing vaccine design. This work will advance our understanding of viral immunology and significantly improve human health. </t>
  </si>
  <si>
    <t>Prof Felice Jacka</t>
  </si>
  <si>
    <t xml:space="preserve">Nutritional Psychiatry: Clarifying Mechanisms to Support Precision Interventions </t>
  </si>
  <si>
    <t>Deakin University</t>
  </si>
  <si>
    <t>psychiatry (incl. psychotherapy)  | nutrition and dietetics not elsewhere classified | public health not elsewhere classified</t>
  </si>
  <si>
    <t>depression</t>
  </si>
  <si>
    <t>dietary factors</t>
  </si>
  <si>
    <t>mental disorder</t>
  </si>
  <si>
    <t>diet</t>
  </si>
  <si>
    <t>treatment strategies</t>
  </si>
  <si>
    <t xml:space="preserve">Poor diet is a leading contributor to illness and death globally, and mental disorders are a major cause of disability. I have pioneered the field of Nutritional Psychiatry, establishing the link between diet and mental health. My research program will now generate critical new evidence on how diet influences mental health, supporting better interventions and outcomes for people with depression.  </t>
  </si>
  <si>
    <t>Dr Andrew Freeman</t>
  </si>
  <si>
    <t>Unlocking the therapeutic potential of anti-inflammatory mesenchymal stromal cells through a refined mode of action</t>
  </si>
  <si>
    <t>regenerative medicine (incl. stem cells)</t>
  </si>
  <si>
    <t>cell therapy</t>
  </si>
  <si>
    <t>immunomodulation</t>
  </si>
  <si>
    <t>cell death</t>
  </si>
  <si>
    <t>macrophages</t>
  </si>
  <si>
    <t>mechanism of action</t>
  </si>
  <si>
    <t>Cell therapy involves injecting specific types of cells into the bloodstream during disease for treatment. Mesenchymal stromal cells are a specialised type of cell that hold great potential in reducing inflammation in disease; however, they have shown mixed success in clinical trials to date. This project aims to uncover how these cells work in the body and discover innovative anti-inflammatory therapeutic targets that will improve patient outcomes.</t>
  </si>
  <si>
    <t>Dr Emma Foster</t>
  </si>
  <si>
    <t>Transforming Epilepsy Management through Evidence-Driven Approaches</t>
  </si>
  <si>
    <t>neurology and neuromuscular diseases</t>
  </si>
  <si>
    <t>drug treatment</t>
  </si>
  <si>
    <t>seizures</t>
  </si>
  <si>
    <t>treatment outcomes</t>
  </si>
  <si>
    <t>clinical research</t>
  </si>
  <si>
    <t>Epilepsy is a major health issue, affecting over 250,000 Australians of all ages. Early diagnosis and treatment improve outcomes, but many Australians experiencing first seizures do not receive care that meets international standards. Additionally, half of those with epilepsy do not take their antiseizure medication as prescribed. My research program will use national healthcare data and interviews with people with epilepsy to find the best ways to improve epilepsy care and close knowledge gaps.</t>
  </si>
  <si>
    <t>Dr Trevor Steward</t>
  </si>
  <si>
    <t>Novel Neurobiological Treatment Mechanisms in Eating Disorders</t>
  </si>
  <si>
    <t>psychiatry (incl. psychotherapy)  | clinical psychology</t>
  </si>
  <si>
    <t>eating disorders</t>
  </si>
  <si>
    <t>binge eating disorder</t>
  </si>
  <si>
    <t>neuroimaging</t>
  </si>
  <si>
    <t>psychiatric disorders</t>
  </si>
  <si>
    <t>functional magnetic resonance imaging (fmri)</t>
  </si>
  <si>
    <t>Approximately 1.1 million Australians have eating disorders, but current treatments are ineffective, and developing new medications has stalled. My research will use advanced brain imaging technology to study how new drugs affect brain pathways in eating disorders. I will conduct studies on the impact of tirzepatide in binge eating disorder, ketamine for anorexia nervosa with depression, and orexin levels in bulimia. This work will aid in launching new treatment options for eating disorders.</t>
  </si>
  <si>
    <t>Assoc Prof Linda Wakim</t>
  </si>
  <si>
    <t>Generating a universal influenza vaccine</t>
  </si>
  <si>
    <t>cellular immunology | immunology not elsewhere classified | infectious agents</t>
  </si>
  <si>
    <t>cd8 t cells</t>
  </si>
  <si>
    <t>influenza virus</t>
  </si>
  <si>
    <t>vaccines</t>
  </si>
  <si>
    <t>staphylococcus aureus</t>
  </si>
  <si>
    <t>mucosal immunity</t>
  </si>
  <si>
    <t xml:space="preserve">Influenza is a highly contagious, rapidly spreading respiratory pathogen that causes profound morbidity and mortality. Current influenza vaccines are suboptimal, they need to be updated and administered annually, and provide no protection in the event of a pandemic influenza outbreak. This research program will see the development of a novel universal 'one-shot’ influenza vaccine that provides long term protection against both seasonal and newly emerging pandemic influenza strains.  </t>
  </si>
  <si>
    <t>Prof Germaine Wong</t>
  </si>
  <si>
    <t>Transforming Lives: Transplant for All and One Transplant for Life</t>
  </si>
  <si>
    <t>nephrology and urology  | public health not elsewhere classified | health equity</t>
  </si>
  <si>
    <t>kidney transplantation</t>
  </si>
  <si>
    <t>kidney disease</t>
  </si>
  <si>
    <t>clinical epidemiology</t>
  </si>
  <si>
    <t xml:space="preserve">Kidney transplantation is a life saving treatment for many patients with kidney failure. However, it is not available to all patients who need one due to limited organ availability. Once transplanted, there are also many challenges including increased cancer and infection risks, and early graft loss from rejection. This program of work will implement novel interventions and strategies to drive sustainable improvements in health outcomes and overall well-being of kidney transplant patients.  </t>
  </si>
  <si>
    <t>Dr Thi Nguyen</t>
  </si>
  <si>
    <t>Unravelling immune responses to severe respiratory viral infection and vaccination in humans</t>
  </si>
  <si>
    <t>covid-19</t>
  </si>
  <si>
    <t>antiviral immunity</t>
  </si>
  <si>
    <t>We develop robust &amp; long-lasting immune responses to respiratory viral infections, yet some people still fall very ill despite being vaccinated. I will investigate immune responses that protect us from severe &amp; fatal infections; understand why some people fail to generate protective antibodies to the flu vaccine; &amp; identify key biomarkers aimed at reducing influenza disease impact in high-risk groups. This work will improve future vaccination regimens towards influenza &amp; newly-emerging viruses.</t>
  </si>
  <si>
    <t>Prof Marcello Rosa</t>
  </si>
  <si>
    <t>Pathways to vision following lesions of the primary visual cortex</t>
  </si>
  <si>
    <t>central nervous system  | sensory systems</t>
  </si>
  <si>
    <t>cerebral cortex</t>
  </si>
  <si>
    <t>neuroanatomical connections</t>
  </si>
  <si>
    <t>visual pathways</t>
  </si>
  <si>
    <t>visual development</t>
  </si>
  <si>
    <t>visual perception</t>
  </si>
  <si>
    <t>Vision depends not only on the eyes, but also on many brain areas. Without the latter the visual information cannot be decoded, and the person becomes blind even if the eyes are spared. For example, when an area named the primary visual cortex (V1) is damaged by stroke or trauma, a type of profound blindness ensues, for which there is no treatment. I will explore how visual information can be channeled to non-damaged parts of the brain, in search of ways to restore vision following V1 damage.</t>
  </si>
  <si>
    <t>Prof Mandana Nikpour</t>
  </si>
  <si>
    <t xml:space="preserve">Improving cardiopulmonary outcomes in systemic sclerosis </t>
  </si>
  <si>
    <t xml:space="preserve">rheumatology and arthritis  | cardiology (incl. cardiovascular diseases) | respiratory diseases </t>
  </si>
  <si>
    <t>scleroderma</t>
  </si>
  <si>
    <t>heart</t>
  </si>
  <si>
    <t>pulmonary fibrosis</t>
  </si>
  <si>
    <t>clinical trial</t>
  </si>
  <si>
    <t xml:space="preserve"> Worldwide, Australia has the highest frequency of the autoimmune disease scleroderma, which affects people in the prime of life. Scleroderma can involve many organs within the body, particularly the heart and the lungs, and is associated with impaired physical function and markedly reduced life expectancy. This program of research aims to improve the outlook for those affected, through finding ways to determine who is at risk of poor outcomes and tailoring management to the individual.  </t>
  </si>
  <si>
    <t>Assoc Prof Deborah Mitchison</t>
  </si>
  <si>
    <t>Creating A “Learning Health System” For Eating Disorder Treatment</t>
  </si>
  <si>
    <t>University of Technology Sydney</t>
  </si>
  <si>
    <t>health informatics and information systems | disease surveillance</t>
  </si>
  <si>
    <t>clinical outcome</t>
  </si>
  <si>
    <t>program evaluation</t>
  </si>
  <si>
    <t>measurement</t>
  </si>
  <si>
    <t xml:space="preserve">Eating disorder (ED) treatment is currently not monitored for quality or safety, and yet we know that at least 50% of those who seek treatment have poor outcomes. This research program will embed a digital system to collect and collate clinical outcomes into ED clinics. The data will be used by consumers, clinicians, researchers and governments not only to tailor individual treatment, but to evaluate treatment at a national scale.   </t>
  </si>
  <si>
    <t>Dr Curtis Cai</t>
  </si>
  <si>
    <t>Identifying molecular determinants of antiviral immunity conferred by effector T cells</t>
  </si>
  <si>
    <t>cellular immunology | immunogenetics (incl. genetic immunology)</t>
  </si>
  <si>
    <t>t cell immunity</t>
  </si>
  <si>
    <t>lymphocyte differentiation</t>
  </si>
  <si>
    <t>cellular immunity</t>
  </si>
  <si>
    <t xml:space="preserve">Primary immunodeficiencies arise from an error in a single gene in an individual from birth. As a result, many patients experience complications including increased susceptibility to life-threatening viral infections, severe allergies, and early-onset cancer. My research will uncover the immunological impact of such errors to support the identification of personalised treatments that alleviate symptoms and enhance patients’ quality of life. </t>
  </si>
  <si>
    <t>Dr Chu (CK) Yao</t>
  </si>
  <si>
    <t>Targeting the bi-directional relationship between diet and microbes to optimise pouch health</t>
  </si>
  <si>
    <t>clinical nutrition | gastroenterology and hepatology</t>
  </si>
  <si>
    <t>inflammatory bowel disease (ibd)</t>
  </si>
  <si>
    <t>gastrointestinal surgery</t>
  </si>
  <si>
    <t>dietary intervention</t>
  </si>
  <si>
    <t>gastrointestinal symptoms</t>
  </si>
  <si>
    <t xml:space="preserve">After large bowel is removed in ulcerative colitis, inflammation of the pouch (pouchitis) commonly occurs. Diet is currently not part of the treatment plan for pouchitis. My research aims revolutionise its future management by understanding (1) what factors in diet and the pouch bacteria predict pouchitis, (2) how the pouch bacteria respond to diet in pouchitis, and (3) testing whether a specific diet strategy directed at the pouch bacteria is effective for these patients. </t>
  </si>
  <si>
    <t>Dr Ruebena Dawes</t>
  </si>
  <si>
    <t>Enhanced analysis of splice-altering variants to improve diagnostic rate in rare disease</t>
  </si>
  <si>
    <t>genomics | medical genetics (excl. cancer genetics)</t>
  </si>
  <si>
    <t>clinical genetics</t>
  </si>
  <si>
    <t>rare diseases</t>
  </si>
  <si>
    <t>medical genetics</t>
  </si>
  <si>
    <t>medical genomics</t>
  </si>
  <si>
    <t>RNA is the ‘voice’ of our DNA, allowing fine-tuning of our genetic code. Changes in our DNA that alter RNA splicing can cause disease; however, RNA splicing variants are hard for clinicians to interpret. My research vision is to build tools to interpret RNA splicing variants. These tools will help diagnose more individuals with rare genetic disorders, providing families access to support groups, informed treatment options, knowledge of disease progression, and genetic therapies.</t>
  </si>
  <si>
    <t>Dr Bradley Gardiner</t>
  </si>
  <si>
    <t>Harnessing Precision Medicine to Combat Infections in Transplant Recipients</t>
  </si>
  <si>
    <t>infectious diseases | medical microbiology not elsewhere classified | clinical sciences not elsewhere classified</t>
  </si>
  <si>
    <t>organ transplantation</t>
  </si>
  <si>
    <t>individualising management</t>
  </si>
  <si>
    <t>infectious diseases</t>
  </si>
  <si>
    <t>immunosuppression</t>
  </si>
  <si>
    <t>biomarkers</t>
  </si>
  <si>
    <t xml:space="preserve">Organ transplants are life-saving but require long-term medications to block the immune system to prevent rejection. This means transplant recipients suffer enormously from serious, complex infections. My research program aims to improve the lives of transplant patients by using new tests of immune function to optimize the dosing of immunosuppressive medications, predicting and anticipating those at high risk and intervening before infections occur. </t>
  </si>
  <si>
    <t>Prof Angela Morgan</t>
  </si>
  <si>
    <t>Genetics of speech disorders: improving diagnosis, prognosis and management</t>
  </si>
  <si>
    <t xml:space="preserve">community child health </t>
  </si>
  <si>
    <t>developmental disorders</t>
  </si>
  <si>
    <t>community paediatrics</t>
  </si>
  <si>
    <t>speech</t>
  </si>
  <si>
    <t>child development</t>
  </si>
  <si>
    <t>Speech and language disorders are one of the most common disorders affecting our nation. Over 50% of children in the NDIS have a speech or language disorder, with an annual cost exceeding $5 billion. Current management focuses on symptoms, not the underlying cause, with limited effectiveness. My work is changing practice, showing the relevance of genetics to Speech Pathology. Research will advance detection, diagnosis, prognostic counselling and treatment of patients to optimise life outcomes.</t>
  </si>
  <si>
    <t>Dr Amy Hutchison</t>
  </si>
  <si>
    <t>You are when you eat ! realising the importance of meal and macronutrient timing for health</t>
  </si>
  <si>
    <t>The University of Adelaide</t>
  </si>
  <si>
    <t>SA</t>
  </si>
  <si>
    <t>nutritional science</t>
  </si>
  <si>
    <t>type 2 diabetes mellitus (non-insulin dependent diabetes mellitus)</t>
  </si>
  <si>
    <t>overweight/obesity</t>
  </si>
  <si>
    <t>diabetes prevention</t>
  </si>
  <si>
    <t>dietary protein</t>
  </si>
  <si>
    <t xml:space="preserve">Dietary interventions for the prevention and treatment of type 2 diabetes tend to place considerable emphasis on what people eat, with little to no consideration of WHEN they eat. This work will extend current explorations of chrono-nutrition, using continuous glucose monitoring to explore the impacts of meal size, frequency, timing as well as macronutrient content, especially dietary protein, on blood glucose control and health, to develop personalized nutrition strategies to improve health.   </t>
  </si>
  <si>
    <t>Prof Graeme Hankey</t>
  </si>
  <si>
    <t>Clinical trials addressing top priorities for stroke research</t>
  </si>
  <si>
    <t>central nervous system  | cardiovascular medicine and haematology not elsewhere classified</t>
  </si>
  <si>
    <t>stroke</t>
  </si>
  <si>
    <t>stroke prevention</t>
  </si>
  <si>
    <t>acute stroke</t>
  </si>
  <si>
    <t>stroke outcome</t>
  </si>
  <si>
    <t xml:space="preserve">Stroke affects 29,000 Australians each year, of whom 7,600 die, and there are 387,000 stroke survivors who are at risk of another stroke.  The program will address 4 of the top priorities for stroke research for stroke survivors by testing 4 new treatments which aim to protect the brain from damage during an acute stroke, reduce the likelihood of having another stroke, and help stroke survivors decide whether it is beneficial to take blood-thinning medicines to prevent another stroke. </t>
  </si>
  <si>
    <t>Prof Tim Stinear</t>
  </si>
  <si>
    <t>Elimination of Mycobacterium ulcerans infection (Buruli ulcer)</t>
  </si>
  <si>
    <t>bacteriology  | infectious agents</t>
  </si>
  <si>
    <t>mycobacterial infection</t>
  </si>
  <si>
    <t>zoonotic infectious disease</t>
  </si>
  <si>
    <t>mycobacteria</t>
  </si>
  <si>
    <t>buruli or bairnsdale ulcer</t>
  </si>
  <si>
    <t>Buruli ulcer is a neglected tropical skin infection caused by a bacterium. Through research led by my team over the past 20 years we now know the infection in Australia is spread by mosquitoes. In this project we will track the pathogen in the environment and eliminate Buruli ulcer by curing the infection in Australian native possums and by innovative mosquito control measures. We will also explore vaccines to prevent Buruli ulcer in humans.</t>
  </si>
  <si>
    <t>Prof Benjamin Harrison</t>
  </si>
  <si>
    <t>Targeting Novel Treatment Mechanisms in Mood and Anxiety Disorders</t>
  </si>
  <si>
    <t xml:space="preserve">psychiatry (incl. psychotherapy)  | central nervous system </t>
  </si>
  <si>
    <t>anxiety disorders</t>
  </si>
  <si>
    <t>posttraumatic stress disorder (ptsd)</t>
  </si>
  <si>
    <t>To reduce the substantial burden of mood and anxiety-related disorders on individuals and society, more effective treatments are needed. I will use advanced brain imaging technology to better understand how current treatments work for people with depression and posttraumatic stress disorder, with the goal of delivering new insights that will inform the development of improved future treatments.</t>
  </si>
  <si>
    <t>Prof Marnie Blewitt</t>
  </si>
  <si>
    <t>Long-lived remodelling of epigenetic state to treat disease</t>
  </si>
  <si>
    <t>The Walter and Eliza Hall Institute of Medical Research</t>
  </si>
  <si>
    <t>epigenetics (incl. genome methylation and epigenomics) | gene expression (incl. microarray and other genome-wide approaches) | neurology and neuromuscular diseases</t>
  </si>
  <si>
    <t>control of gene expression</t>
  </si>
  <si>
    <t>novel therapeutic agents</t>
  </si>
  <si>
    <t>trinucleotide repeat disorder</t>
  </si>
  <si>
    <t>In normal biology, genes can be switched on or off so that the same set of genes can result in many different cell types. If we can harness the power to switch genes on or off therapeutically then we could treat myriad incurable diseases. Here we will apply a new strategy to switch genes on and off. We will develop novel potential treatments for the neurodevelopmental disorder Prader Willi Syndrome and investigate in which other diseases our approach is suitable.</t>
  </si>
  <si>
    <t>Assoc Prof Stephanie Filbay</t>
  </si>
  <si>
    <t>Bridging the gap between evidence and practice to improve management of anterior cruciate ligament (ACL) injuries</t>
  </si>
  <si>
    <t xml:space="preserve">physiotherapy | orthopaedics </t>
  </si>
  <si>
    <t>physiotherapy</t>
  </si>
  <si>
    <t>sports medicine</t>
  </si>
  <si>
    <t>knee</t>
  </si>
  <si>
    <t>sports injury</t>
  </si>
  <si>
    <t>musculoskeletal</t>
  </si>
  <si>
    <t>An ACL (the main knee stabilising ligament) tear can have devastating outcomes. Patients are misinformed about treatments and physios lack skills to deliver quality care. We found that ACLs can heal, but we don’t know which ACLs will heal. To improve treatment of ACL tears, I will: 1) test a decision aid to inform patients about treatments 2) outline skills needed for physios to deliver quality care 3) develop and test an online course to train physios 4) discover which ACLs are most likely to heal</t>
  </si>
  <si>
    <t>Dr Christine Keenan</t>
  </si>
  <si>
    <t>Unravelling epigenetic mechanisms to improve immunity</t>
  </si>
  <si>
    <t xml:space="preserve">epigenetics (incl. genome methylation and epigenomics) | immunogenetics (incl. genetic immunology) | respiratory diseases </t>
  </si>
  <si>
    <t>immune dysfunction</t>
  </si>
  <si>
    <t>humoral immunity</t>
  </si>
  <si>
    <t>asthma</t>
  </si>
  <si>
    <t>Our immune systems protect us remarkably well from a constant barrage of germs. However, this protection must be finely balanced to not overreact (as in asthma) or leave us vulnerable to infection (as in immune deficiency). My research program aims to understand how DNA is read differently in different cells, termed 'epigenetics', despite all cells of the body having the same DNA code, with the ultimate goal to develop new epigenetic-targeting drugs to restore healthy immunity in disease.</t>
  </si>
  <si>
    <t>Dr Pratishtha Chatterjee</t>
  </si>
  <si>
    <t>A new molecular era for dementia: Biomarker discovery through to implementation</t>
  </si>
  <si>
    <t>dementia</t>
  </si>
  <si>
    <t>neuropathology</t>
  </si>
  <si>
    <t>clinical diagnosis</t>
  </si>
  <si>
    <t>cognitive impairment</t>
  </si>
  <si>
    <t>Dementia diagnosis is evolving from clinical to biologically informed methods, with biomarkers now crucial for diagnosis, treatment, and monitoring. My research has shown the immense potential of blood-biomarkers in Alzheimer's disease (AD) diagnostics. However, there are still gaps to address. Here, I will focus on developing novel biomarkers for non-AD dementias, assess how other health factors affect both AD and non-AD dementia biomarkers, and test how well these biomarkers work in clinics.</t>
  </si>
  <si>
    <t>Prof Sarah Robertson</t>
  </si>
  <si>
    <t>Periconception mechanisms impacting fertility and pregnancy health</t>
  </si>
  <si>
    <t>obstetrics and gynaecology  | reproduction  | foetal development and medicine</t>
  </si>
  <si>
    <t>pregnancy complications</t>
  </si>
  <si>
    <t>prematurity</t>
  </si>
  <si>
    <t>female infertility</t>
  </si>
  <si>
    <t>embryo implantation</t>
  </si>
  <si>
    <t>reproductive immunology</t>
  </si>
  <si>
    <t xml:space="preserve">Fertility and pregnancy disorders affect at least one in six intending parents and have long term impacts on women, men and children. This research will define how male and female factors interact before and during conception and develop tools to assist healthy embryo development and pregnancy progression. The goal is to reduce the incidence of infertility and pregnancy disorders, to deliver effective treatment options for these conditions, and maximise health outcomes for infants and families. </t>
  </si>
  <si>
    <t>Prof Jonathan Golledge</t>
  </si>
  <si>
    <t>Walk and live better: Non-surgical therapies for Australians with peripheral artery disease (PAD)</t>
  </si>
  <si>
    <t>James Cook University</t>
  </si>
  <si>
    <t>surgery</t>
  </si>
  <si>
    <t>peripheral arterial disease</t>
  </si>
  <si>
    <t>exercise therapy</t>
  </si>
  <si>
    <t>abdominal aortic aneurysm</t>
  </si>
  <si>
    <t>quality of life</t>
  </si>
  <si>
    <t>One million Australians (250 million people worldwide) have blockage of the arteries in the abdomen or legs, causing walking impairment, poor quality of life, major amputation and death. Currently the only treatment for this disease is surgery, but this has durability and safety limitations. This research program will deliver unique clinical trials to test new ways to treat this problem non-surgically with drugs, counselling, medication optimisation and exercise suited to all Australians.</t>
  </si>
  <si>
    <t>Dr Tess Reynolds</t>
  </si>
  <si>
    <t>Unlocking the future of robotic imaging for surgical procedural navigation and verification</t>
  </si>
  <si>
    <t>medical physics</t>
  </si>
  <si>
    <t>medical imaging</t>
  </si>
  <si>
    <t>radiology</t>
  </si>
  <si>
    <t>imaging</t>
  </si>
  <si>
    <t>orthopaedic surgery</t>
  </si>
  <si>
    <t>cardiology</t>
  </si>
  <si>
    <t>Robotic imaging systems have revolutionised surgical interventions. To deliver the future of 3D image guidance for challenging surgical interventions, where options remain limited, I will develop imaging technologies that promise to allow direct in-room surgical verification of orthopaedic hardware, adaptively sync to the patient to mitigate motion without mechanical intervention and facilitate long anatomical sites to be captured in a single image to assess anatomy alignment intraoperatively.</t>
  </si>
  <si>
    <t>Dr Nikki Burdett</t>
  </si>
  <si>
    <t>Targeting whole genome duplication as a therapeutic vulnerability in high grade serous ovarian cancer</t>
  </si>
  <si>
    <t>solid tumours | cancer genetics | cancer cell biology</t>
  </si>
  <si>
    <t>oncology</t>
  </si>
  <si>
    <t>translational research</t>
  </si>
  <si>
    <t>ovarian cancer</t>
  </si>
  <si>
    <t>aneuploidy</t>
  </si>
  <si>
    <t>Ovarian cancer is an area of urgent need for new and effective treatments. I previously found that ovarian cancers which develop whole genome duplication (WGD) early have features that allow cancer cells to hide from the body’s immune system. These patients also have the worst prognosis. My research will explore the differences in ovarian cancer cells with WGD, assess changes linked with WGD even before the cancer is diagnosed,  and look for therapeutic targets to treat cancers with WGD.</t>
  </si>
  <si>
    <t>Dr Li-Jin Chan</t>
  </si>
  <si>
    <t>Understanding the role of an ancient fusogen in malaria parasite fertilisation and transmission</t>
  </si>
  <si>
    <t>structural biology (incl. macromolecular modelling) | infectious agents</t>
  </si>
  <si>
    <t>malaria</t>
  </si>
  <si>
    <t>fertilisation</t>
  </si>
  <si>
    <t>structural biology</t>
  </si>
  <si>
    <t>mosquito transmission</t>
  </si>
  <si>
    <t>The global effort toward malaria elimination requires an array of tools to prevent, treat and block transmission of the malaria parasite. Blocking transmission involves targeting proteins that are essential for malaria parasite fertilisation in mosquitos, thereby preventing mosquito to human transmission. Understanding how these proteins work and discovering new fertilisation proteins is essential for developing effective interventions, like antibody treatments, to prevent transmission.</t>
  </si>
  <si>
    <t>Dr Maria Di Biase</t>
  </si>
  <si>
    <t>Patient-Centred Platforms for Preclinical Schizophrenia Research and Translation</t>
  </si>
  <si>
    <t xml:space="preserve">central nervous system  | psychiatry (incl. psychotherapy) </t>
  </si>
  <si>
    <t>schizophrenia and related disorders</t>
  </si>
  <si>
    <t>adult stem cells</t>
  </si>
  <si>
    <t>neuroscience</t>
  </si>
  <si>
    <t>Schizophrenia is a complex and severe brain disorder that can affect how someone thinks, feels, and behaves. The biological cause of schizophrenia likely differs from patient to patient, making it hard to develop optimal treatments that benefit all patients. This project is designed to develop personalised insights into schizophrenia by harnessing the power of stem cell science, genetics and neuroimaging. These insights could lead to improved diagnosis and tailored treatments for schizophrenia.</t>
  </si>
  <si>
    <t>Prof Seth Masters</t>
  </si>
  <si>
    <t>Identification, Validation and Therapy of Autoinflammatory Diseases</t>
  </si>
  <si>
    <t>innate immunity</t>
  </si>
  <si>
    <t>interleukins (il)</t>
  </si>
  <si>
    <t>immune-mediated inflammation</t>
  </si>
  <si>
    <t>acute inflammation</t>
  </si>
  <si>
    <t>cytokine signalling</t>
  </si>
  <si>
    <t>Mutations of our genetic code can affect cells of our immune system, leading to a functional loss or gain that can cause recurrent infection, or in some cases, promote autoimmunity and autoinflammation. Our investigation of these inborn errors of immunity will advance the understanding of disease mechanisms, and fundamental workings of our immune system, in order to identify and improve therapies that will potentially treat a range of inflammatory diseases.</t>
  </si>
  <si>
    <t>Dr Miriam Forbes</t>
  </si>
  <si>
    <t>Redefining Psychopathology: Empirical Phenotypes Offer a Path to Discovery</t>
  </si>
  <si>
    <t>Macquarie University</t>
  </si>
  <si>
    <t>clinical psychology | psychological methodology, design and analysis</t>
  </si>
  <si>
    <t>psychopathology</t>
  </si>
  <si>
    <t>mental illness</t>
  </si>
  <si>
    <t>classification</t>
  </si>
  <si>
    <t>diagnosis</t>
  </si>
  <si>
    <t>It is now clear that traditional approaches to diagnosing mental illness are hindering rather than helping progress in identifying underlying mechanisms, and improving treatment outcomes. My research takes a new approach, following the patterns in how symptoms naturally co-occur to define so-called ‘empirical phenotypes’. The proposed research will compare different diagnostic systems to determine which ones work best for different purposes, and will develop tools for using them in practice.</t>
  </si>
  <si>
    <t>Prof Eric Morand</t>
  </si>
  <si>
    <t>Improving outcomes for patients with systemic lupus erythematosus</t>
  </si>
  <si>
    <t xml:space="preserve">autoimmunity  | rheumatology and arthritis </t>
  </si>
  <si>
    <t>systemic lupus erythematosus (sle)</t>
  </si>
  <si>
    <t>outcome measures</t>
  </si>
  <si>
    <t>glucocorticoids</t>
  </si>
  <si>
    <t>drug discovery</t>
  </si>
  <si>
    <t xml:space="preserve">The autoimmune disease, systemic lupus erythematosus (SLE, or lupus) predominantly affects young women. SLE causes organ damage, poor quality of life, and early death. Many factors contribute to serial unsuccessful clinical trials and thus a lack of novel therapies, such that patients are still mostly treated with drugs from the 1950s.  My research will address key issues in lupus, including measurement tools, biological insights, and developing both broad and specific novel therapies. </t>
  </si>
  <si>
    <t>Dr Drew Neavin</t>
  </si>
  <si>
    <t>Stem cell model systems to reflect global diversity and unlock equitable cardiovascular disease research</t>
  </si>
  <si>
    <t>genomics | statistical and quantitative genetics</t>
  </si>
  <si>
    <t>genetics</t>
  </si>
  <si>
    <t>statistical genetics</t>
  </si>
  <si>
    <t>cardiovascular disease</t>
  </si>
  <si>
    <t>Cardiovascular diseases are a leading cause for disease burden and death in Australia. An individual’s genetic blueprint is an important contributor to risk of cardiovascular diseases. Evidence suggests that different ancestral groups have variable risk for developing cardiovascular diseases. My goal is to interrogate cardiovascular diseases across different ancestries to provide a more complete picture of the disease.</t>
  </si>
  <si>
    <t>Dr Ella Meumann</t>
  </si>
  <si>
    <t>Implementation of genomics for infectious disease surveillance and response in the Northern Territory of Australia</t>
  </si>
  <si>
    <t>Menzies School of Health Research</t>
  </si>
  <si>
    <t>NT</t>
  </si>
  <si>
    <t>disease surveillance | medical bacteriology  | infectious diseases</t>
  </si>
  <si>
    <t>bacterial genetics</t>
  </si>
  <si>
    <t>microbiology</t>
  </si>
  <si>
    <t>rural and remote health</t>
  </si>
  <si>
    <t xml:space="preserve">Knowledge about communicable diseases is being transformed by sequencing the genetic material of microbes that cause infections. My program will use genomic sequencing to track and trace infectious diseases in Australia's Northern Territory. This will enhance understanding of disease patterns and support public health efforts while boosting genomics capabilities in northern Australia. The program will focus on three major infections: melioidosis, invasive Group A Streptococcus, and tuberculosis. </t>
  </si>
  <si>
    <t>Assoc Prof Nick Scott</t>
  </si>
  <si>
    <t>Using modelling to guide the elimination of hepatitis B, hepatitis C and HIV</t>
  </si>
  <si>
    <t>Burnet Institute</t>
  </si>
  <si>
    <t xml:space="preserve">epidemiological modelling | health economics </t>
  </si>
  <si>
    <t>economic analysis</t>
  </si>
  <si>
    <t>hepatitis</t>
  </si>
  <si>
    <t>I will use epidemic and economic modelling to guide responses to hepatitis B, hepatitis C and HIV in Australia and internationally. I will combine novel data from research studies, surveillance systems and international collaborations to identify affordable packages of effective interventions. My findings will inform resource allocation decisions by governments and global health organisations, saving lives by ensuring that funding is allocated to achieve maximum impact.</t>
  </si>
  <si>
    <t>Prof Martin Holt</t>
  </si>
  <si>
    <t>Implementation research to eliminate HIV transmission in Australia: a community-based, digital and peer-enhanced approach</t>
  </si>
  <si>
    <t>preventative health care | implementation science and evaluation | sociology of health</t>
  </si>
  <si>
    <t>human immunodeficiency virus (hiv)</t>
  </si>
  <si>
    <t>community intervention</t>
  </si>
  <si>
    <t>behaviour</t>
  </si>
  <si>
    <t>sexual health</t>
  </si>
  <si>
    <t>chronic illness prevention</t>
  </si>
  <si>
    <t xml:space="preserve">This research program will test community-based, digital and peer-enhanced ways of increasing engagement with HIV testing and HIV prevention among gay and bisexual men who are at risk of HIV. This will increase participants’ knowledge of their HIV status and use of effective prevention methods, while also identifying effective forms of engagement and promotion that can be adopted and scaled up by community organisations and governments to further reduce HIV transmission in Australia. </t>
  </si>
  <si>
    <t>Prof Ashley Bush</t>
  </si>
  <si>
    <t>Discovery and validation of drugs and diagnostics to propel a new era of dementia research</t>
  </si>
  <si>
    <t>metal metabolism</t>
  </si>
  <si>
    <t>iron metabolism</t>
  </si>
  <si>
    <t>alzheimer disease</t>
  </si>
  <si>
    <t>mitochondria</t>
  </si>
  <si>
    <t>Amyloid clearing drugs for Alzheimer’s disease (AD) are a step forward, but their benefits are limited, and we still need to understand much more about this incurable disorder. My program has studied the changes in brain iron in AD and recently linked these to energy failure. My program will illuminate the mechanisms involved, to identify new drug targets, imaging and blood tests, and test new drug candidates.</t>
  </si>
  <si>
    <t>Assoc Prof Ashley Hopkins</t>
  </si>
  <si>
    <t>Data and Artificial Intelligence for Advancing Cancer Care</t>
  </si>
  <si>
    <t>Flinders University</t>
  </si>
  <si>
    <t>predictive and prognostic markers  | epidemiological modelling</t>
  </si>
  <si>
    <t>artificial intelligence</t>
  </si>
  <si>
    <t>machine learning</t>
  </si>
  <si>
    <t xml:space="preserve">This project aims to advance cancer care using AI and data. It will develop benchmarks to ensure AI safety and reduce health disinformation, use AI to improve cancer patient monitoring and early treatment of adverse events, and build an international coalition to drive data transparency for understanding how cancer treatments affect different populations. These efforts will drive scientific discovery, improve clinical care, and set new standards for AI safety and data use in healthcare. </t>
  </si>
  <si>
    <t>Prof Joshua Vogel</t>
  </si>
  <si>
    <t>Transforming pre-eclampsia risk screening and prevention in low- and middle-income countries</t>
  </si>
  <si>
    <t>obstetrics and gynaecology  | public health not elsewhere classified</t>
  </si>
  <si>
    <t>maternal health</t>
  </si>
  <si>
    <t>pre-eclampsia</t>
  </si>
  <si>
    <t>randomised controlled trial (rct)</t>
  </si>
  <si>
    <t>developing countries</t>
  </si>
  <si>
    <t>Pre-eclampsia is a pregnancy complication with high blood pressure and organ damage, affecting &gt;6 million women annually. In many low- and middle-income countries (LMICs) women at risk of pre-eclampsia are not identified. This means they do not receive aspirin which can prevent it. My research will determine how risk screening and preventing pre-eclampsia in LMICs can be improved. I will find out which dose of aspirin is best for women and babies and what new drugs can prevent pre-eclampsia.</t>
  </si>
  <si>
    <t>Prof Michael Hofman</t>
  </si>
  <si>
    <t>Improving Prostate Cancer Outcomes by Integrating Novel Imaging and Targeted Therapy (theranostics) for Personalised Medicine</t>
  </si>
  <si>
    <t>nuclear medicine | cancer therapy (excl. chemotherapy and radiation therapy) | solid tumours</t>
  </si>
  <si>
    <t>nuclear medicine</t>
  </si>
  <si>
    <t>radiopharmaceuticals</t>
  </si>
  <si>
    <t>prostate cancer</t>
  </si>
  <si>
    <t>This research aims to dramatically improve outcomes for patients with prostate cancer, which currently exceed 3500 in Australia annually, by using a technology called theranostics. Theranostics uses radioactive tumour seeking molecules to integrate whole body scanning and a targeted treatment. I will develop new radioactive molecules, perform clinical trials and use artificial intelligence, focussing on approaches with potential for global approval and adoption in less than 5-10 years.</t>
  </si>
  <si>
    <t>Prof Rebecca Ivers</t>
  </si>
  <si>
    <t xml:space="preserve">Reducing inequities in injury across the life course </t>
  </si>
  <si>
    <t>injury prevention | health equity | aged health care</t>
  </si>
  <si>
    <t>injury prevention</t>
  </si>
  <si>
    <t>accidental falls</t>
  </si>
  <si>
    <t>indigenous health</t>
  </si>
  <si>
    <t>There remain significant global inequities in access to injury prevention and trauma care programs. My research will lead to better understanding of the injury burden and risk factors across the life-course in Australia and globally, and lead to development of and widespread access to culturally safe programs to prevent and treat injury, including for Indigenous people, those from culturally diverse communities in Australia, and for people in low- and middle-income countries.</t>
  </si>
  <si>
    <t>Assoc Prof Michael Doyle</t>
  </si>
  <si>
    <t>Drug and alcohol treatment in criminal justice system for Aboriginal and Torres Strait Islander people</t>
  </si>
  <si>
    <t>aboriginal and torres strait islander public health and wellbeing</t>
  </si>
  <si>
    <t>indigenous australians</t>
  </si>
  <si>
    <t>illicit drug use</t>
  </si>
  <si>
    <t>alcohol and behaviour</t>
  </si>
  <si>
    <t>behaviour change</t>
  </si>
  <si>
    <t xml:space="preserve">Indigenous people are imprisoned at 15.2 times the rate of other Australians. Over half the Indigenous people in prison have mental health or substance use issues. I aim to improve their health by making a culturally based wellbeing program available nationally, developing a model of care for men entering residential rehabilitation services from prison and enhancing access to pharmacotherapies. Additionally, I will develop a peer educator program for Indigenous people in and post-prison.  </t>
  </si>
  <si>
    <t>Prof Robyn Guymer</t>
  </si>
  <si>
    <t xml:space="preserve">Age-related macular degeneration (AMD): causes and cures- intervening early, before vision is threatened  </t>
  </si>
  <si>
    <t>Centre for Eye Research Australia Limited</t>
  </si>
  <si>
    <t>ophthalmology</t>
  </si>
  <si>
    <t>retinal degeneration</t>
  </si>
  <si>
    <t>age-related</t>
  </si>
  <si>
    <t>early intervention</t>
  </si>
  <si>
    <t>vision loss</t>
  </si>
  <si>
    <t>Age-related macular degeneration (AMD) is the leading cause of irreversible vision loss in our community. This research aims to identify new causative pathways leading to AMD as well as conduct two novel early interventions trials to prevent vision loss. This research will provide evidence for more feasible ways to conduct early intervention studies. With this new knowledge we will be closer to preventing vision loss from this prevalent and devastating disease.</t>
  </si>
  <si>
    <t>Prof Luke Wolfenden</t>
  </si>
  <si>
    <t>Transforming the prevention system to optimise population health</t>
  </si>
  <si>
    <t>The University of Newcastle</t>
  </si>
  <si>
    <t>school health promotion</t>
  </si>
  <si>
    <t>If interventions we know are effective were implemented we could prevent half of all cancer occurring today. However, health agencies like government departments do not have the information they need to implement effective interventions. I will work with these agencies and undertake research to to identify what interventions need to be better implemented, how they currently do this, and how it could be improved. Agencies will use this to improve implementation of their initiatives.</t>
  </si>
  <si>
    <t>Dr Justine Clark</t>
  </si>
  <si>
    <t>Improving Aboriginal cancer health outcomes in the precision medicine era</t>
  </si>
  <si>
    <t>Australian National University</t>
  </si>
  <si>
    <t>ACT</t>
  </si>
  <si>
    <t>genomics | haematological tumours | aboriginal and torres strait islander public health and wellbeing</t>
  </si>
  <si>
    <t>haematological malignancy</t>
  </si>
  <si>
    <t>cancer genetics</t>
  </si>
  <si>
    <t xml:space="preserve">Cancer is one of the biggest diseases affecting Aboriginal people, who have limited access to culturally safe and effective cancer care. 'Precision' cancer care is a new way to use knowledge from our DNA to identify, prevent, diagnose and treat cancer to make sure each person gets the right treatment for them. This research will improve access to and benefit from precision cancer care for Aboriginal people according to an Aboriginal community-defined agenda, improving health outcomes. </t>
  </si>
  <si>
    <t>Dr Jessica Kretzmann</t>
  </si>
  <si>
    <t>DNA origami nanostructures for iPSC generation and cell reprogramming</t>
  </si>
  <si>
    <t>gene and molecular therapy  | synthetic biology | nanomedicine</t>
  </si>
  <si>
    <t>nanotechnology</t>
  </si>
  <si>
    <t>biomedical engineering</t>
  </si>
  <si>
    <t>gene delivery</t>
  </si>
  <si>
    <t>stem cell therapy</t>
  </si>
  <si>
    <t>intracellular gene expression</t>
  </si>
  <si>
    <t>Induced pluripotent stem cells (iPSCs) are critical for tissue replacement therapy, studying diseases, and trialling drugs. However, generating these cells and 'reprogramming' them, is expensive and time consuming, and produces cells of mixed quality. Making these cells requires the delivery of genes, which is not well understood. This research will develop new tools using 'DNA origami' to understand and improve how genes are delivered into cells, for safe and efficient generation of iPSCs.</t>
  </si>
  <si>
    <t>Dr Daniel Rawle</t>
  </si>
  <si>
    <t>Improving knowledge and interventions to combat pathogenic arboviruses</t>
  </si>
  <si>
    <t>The Council of the Queensland Institute of Medical Research</t>
  </si>
  <si>
    <t xml:space="preserve">virology </t>
  </si>
  <si>
    <t>arbovirus diseases</t>
  </si>
  <si>
    <t>japanese encephalitis virus</t>
  </si>
  <si>
    <t>flavivirus</t>
  </si>
  <si>
    <t>ross river virus</t>
  </si>
  <si>
    <t>epidemic polyarthritis</t>
  </si>
  <si>
    <t>Mosquito-borne flaviviruses and alphaviruses threaten ~4 billion people and cause ~5 million disability-adjusted life years lost annually. Treatment options for flaviviruses and alphaviruses are limited by a poor understanding of the mechanisms underpinning infection and disease. This research program will identify key mechanisms of JEV and CHIKV infection and disease, leading to new antiviral and anti-inflammatory strategies. The research program will also expedite development of new vaccines.</t>
  </si>
  <si>
    <t>Dr Jessica Botfield</t>
  </si>
  <si>
    <t>Improving access to postpartum contraception through a midwifery model of care</t>
  </si>
  <si>
    <t>health and community services | midwifery not elsewhere classified  | health promotion</t>
  </si>
  <si>
    <t>contraception</t>
  </si>
  <si>
    <t>midwifery</t>
  </si>
  <si>
    <t>reproductive health</t>
  </si>
  <si>
    <t>Women and their babies are healthier when pregnancies are spaced at least 18 months apart. However, lack of information and access to postpartum contraception means many women unintentionally fall pregnant again soon after birth. Midwives are well-placed to provide contraception information and care, yet this is not common practice in Australia. My research aims to develop, implement and evaluate a midwifery model of care to increase access to postpartum contraception.</t>
  </si>
  <si>
    <t>Dr Laura Fielden</t>
  </si>
  <si>
    <t>Non-protein ubiquitination in disease and inflammation</t>
  </si>
  <si>
    <t>proteomics and intermolecular interactions (excl. medical proteomics) | host-parasite interactions | cell development, proliferation and death</t>
  </si>
  <si>
    <t>ubiquitination</t>
  </si>
  <si>
    <t>mass spectrometry</t>
  </si>
  <si>
    <t>host/pathogen interaction</t>
  </si>
  <si>
    <t>Regulation of different signals and processes is key to cellular health. A major way cells achieve this is attaching the small protein ‘ubiquitin’ to specific targets. This acts as a code, read by other proteins and results in changes to cell function. Recently, new players in this code have been identified but we have limited ways to ‘see’ them in cells. Our research will discover and understand the role of these new players in ubiquitin signalling during infection, cell death and inflammation.</t>
  </si>
  <si>
    <t>Dr Dragana Dragoljevic</t>
  </si>
  <si>
    <t>Activating AMPK to prevent Dnmt3a clonal haematopoiesis and atherosclerotic disease</t>
  </si>
  <si>
    <t>Baker Heart and Diabetes Institute</t>
  </si>
  <si>
    <t xml:space="preserve">other biological sciences not elsewhere classified </t>
  </si>
  <si>
    <t>haematopoietic stem cells</t>
  </si>
  <si>
    <t>experimental diabetes</t>
  </si>
  <si>
    <t>haematopoiesis</t>
  </si>
  <si>
    <t>atherosclerosis</t>
  </si>
  <si>
    <t>Recently, it was discovered that mutations in stem cells, termed CHIP, accelerate heart disease. Distressingly, there are no formal guidelines for clinicians in the management of CHIP as this is a new disease. This project aims to halt CHIP development, and prevent heart disease in this population. Our findings will have implications on how people with CHIP are managed in the clinic. Furthermore, we propose that these patients will benefit from an existing and safe diabetic therapeutic.</t>
  </si>
  <si>
    <t>Prof Zornitza Stark</t>
  </si>
  <si>
    <t>Accelerating rare disease diagnosis</t>
  </si>
  <si>
    <t>health economics</t>
  </si>
  <si>
    <t>bone marrow transplantation</t>
  </si>
  <si>
    <t>cardiac transplantation</t>
  </si>
  <si>
    <t>Rapid genomic diagnosis for rare disease in a matter of days is now a reality. How do we shorten this to hours and bring it closer to critically ill children, or better still, prevent critical illness? New technologies and new models of care, such as genomic newborn screening, are on the threshold of delivering this vision, and this program will drive innovation and provide comprehensive evaluation from a diagnostic, clinical and healthcare system perspective to inform policy and practice.</t>
  </si>
  <si>
    <t>Dr Hannah Scott</t>
  </si>
  <si>
    <t>Using sleep technologies to better define and manage insomnia</t>
  </si>
  <si>
    <t>digital health | clinical sciences not elsewhere classified</t>
  </si>
  <si>
    <t>insomnia</t>
  </si>
  <si>
    <t>cognitive behaviour therapy</t>
  </si>
  <si>
    <t>sleep disturbance</t>
  </si>
  <si>
    <t>biostatistics</t>
  </si>
  <si>
    <t>diagnostic techniques</t>
  </si>
  <si>
    <t>Insomnia impacts 10-15% of the global population and impairs health, daytime function, and quality of life. Current diagnosis ignores the variable underlying causes of the disorder, and less than 1% of patients are referred for the recommended front-line treatment. My work will use sleep technologies to better identify the causes of insomnia so that tailored treatments can be delivered to better treat insomnia, using tools that can manage insomnia on a large scale for reduced cost.</t>
  </si>
  <si>
    <t>Dr Fuyi Li</t>
  </si>
  <si>
    <t>Advancing Proteolysis Targeting Chimera Molecular Design with Geometric Deep Learning</t>
  </si>
  <si>
    <t>bioinformatic methods development | deep learning</t>
  </si>
  <si>
    <t>drug design</t>
  </si>
  <si>
    <t>sequence analysis</t>
  </si>
  <si>
    <t>applied statistics</t>
  </si>
  <si>
    <t>Imagine trying to fix a machine without knowing which part is broken. In diseases like cancer, some parts of our body’s machinery fail. I aim to develop special molecules called PROTACs to identify and remove these faulty parts. Using advanced artificial intelligent techniques, I will develop computational tools to guide the design of these molecules, making them more effective and faster to produce. This could lead to better treatments and help us combat diseases more effectively.</t>
  </si>
  <si>
    <t>Dr Wolfgang Marx</t>
  </si>
  <si>
    <t>Nutritional Psychiatry: Investigating the efficacy and mechanisms of dietary components in depression</t>
  </si>
  <si>
    <t>nutrition and dietetics not elsewhere classified</t>
  </si>
  <si>
    <t>nutrition</t>
  </si>
  <si>
    <t xml:space="preserve">Depression is one of the leading causes of disability. Dietary interventions offer a new and effective way to reduce this burden. To advance our understanding of how diet may help prevent and manage depression, my research program aims to explore new dietary interventions for depression, understand how diet affects depression, and investigate which diet components might increase depression risk.   </t>
  </si>
  <si>
    <t>Assoc Prof Jun Yang</t>
  </si>
  <si>
    <t>Advancing the diagnosis and management of primary aldosteronism, a common but neglected cause of hypertension</t>
  </si>
  <si>
    <t>cardiology (incl. cardiovascular diseases) | endocrinology</t>
  </si>
  <si>
    <t>aldosterone</t>
  </si>
  <si>
    <t>mineralocorticoid receptor</t>
  </si>
  <si>
    <t>hypertension</t>
  </si>
  <si>
    <t>endocrine disease</t>
  </si>
  <si>
    <t>hyperaldosteronaemia</t>
  </si>
  <si>
    <t>Primary aldosteronism (PA) is a hidden cause of high blood pressure that can lead to stroke, irregular heartbeat, and heart attack. It is caused by the adrenal glands producing too much aldosterone and is potentially curable. My goal is to identify over half a million patients with high blood pressure due to undiagnosed PA. We aim to revamp guidelines and develop better tests to ensure that every affected individual has the best chance for accurate diagnosis and effective treatment.</t>
  </si>
  <si>
    <t>Dr Pirooz Zareie</t>
  </si>
  <si>
    <t>Understanding determinants of memory T cell fate to enhance cellular immunity</t>
  </si>
  <si>
    <t>cell-mediated immunity</t>
  </si>
  <si>
    <t>Memory T cells confer protection against infections and cancers, but to do so, they must be optimally localised and be armed with appropriate functionality. Generating memory T cells with optimal function and localisation is the ultimate goal of any vaccination and cancer therapy, yet we do not fully understand the mechanisms underlying their development. This study will investigate the factors driving development of immune cells in tissues, a critical step for advancing T cell-based medicines.</t>
  </si>
  <si>
    <t>Prof Jenny Downs</t>
  </si>
  <si>
    <t>Transforming care to achieve effective pathways to good health and quality of life for children with intellectual disability</t>
  </si>
  <si>
    <t>people with disability</t>
  </si>
  <si>
    <t>intellectual disability</t>
  </si>
  <si>
    <t>health literacy</t>
  </si>
  <si>
    <t>Nearly 3% of children globally have intellectual disability. They have poorer health, functioning and quality of life than typically developing children. Their families want care to focus on better everyday health, functioning and quality of life, yet few evidence-based interventions are available. I will identify needed interventions and develop valid, reliable and sensitive ways of assessing their effectiveness. My research is discovering which treatments best improve these needed outcomes.</t>
  </si>
  <si>
    <t>Assoc Prof Jo-An Occhipinti (née Atkinson)</t>
  </si>
  <si>
    <t>Generation Mental Wealth: A new paradigm for fostering youth mental health</t>
  </si>
  <si>
    <t>social determinants of health | dynamical systems in applications | social change</t>
  </si>
  <si>
    <t>policy analysis</t>
  </si>
  <si>
    <t>youth</t>
  </si>
  <si>
    <t>modelling</t>
  </si>
  <si>
    <t xml:space="preserve">This innovative research will inform actions to address Australia’s youth mental health crisis. It will provide the evidence for shifting from traditional individual &amp; health systems perspectives to a broader Mental Wealth framework that aims to strengthen Australia’s socio-economic fabric, enabling young people to thrive. The program will generate new knowledge and tools to shape wellbeing-focused economies and enable civic engagement to foster youth mental health and wellbeing. </t>
  </si>
  <si>
    <t>Dr Karla Canuto</t>
  </si>
  <si>
    <t>Community-led Health Promotion in the Torres Strait</t>
  </si>
  <si>
    <t>aboriginal and torres strait islander health and wellbeing not elsewhere classified | health promotion | aboriginal and torres strait islander community-based research</t>
  </si>
  <si>
    <t>community development</t>
  </si>
  <si>
    <t>capacity building</t>
  </si>
  <si>
    <t xml:space="preserve">With rates of chronic diseases skyrocketing throughout the isolated communities of the Torres Straits, Maluilgal (the tribal people of Badu, Mabuiag and Moa Islands) are calling for urgent action to restore wellness. As a Torres Strait Islander researcher and recognised national leader in Indigenous health promotion, Associate Professor Karla Canuto has been endorsed by Tribal leads to lead a program of work to restore health through community-led evidence-based health promotion initiatives. </t>
  </si>
  <si>
    <t>Dr Nicole Campbell</t>
  </si>
  <si>
    <t>Development of a novel cancer immunotherapy</t>
  </si>
  <si>
    <t>tumour immunology  | cancer therapy (excl. chemotherapy and radiation therapy)</t>
  </si>
  <si>
    <t>cancer metastasis</t>
  </si>
  <si>
    <t>cancer immunotherapy</t>
  </si>
  <si>
    <t>cancer immunology</t>
  </si>
  <si>
    <t>type i interferon</t>
  </si>
  <si>
    <t>During metastasis, cancer cells spread from the primary tumour and form metastases at distant sites through dampening the body's anti-cancer immune response. I previously discovered that a unique immune molecule, interferon epsilon (IFNe), prevents metastasis of ovarian cancer. This project will investigate the mechanism of IFNe in ovarian cancer &amp; its effects in other cancers (pancreatic, gastric &amp; colorectal). It will also support the clinical development of IFNe as a new cancer immunotherapy.</t>
  </si>
  <si>
    <t>Assoc Prof Zhuoting Zhu</t>
  </si>
  <si>
    <t>Development and Implementation of a Retinal Image-Based Deep Learning System for Precise Cardiovascular Risk Assessment and Personalised Care</t>
  </si>
  <si>
    <t>retina</t>
  </si>
  <si>
    <t>risk prediction</t>
  </si>
  <si>
    <t>Cardiovascular disease (CVD), including heart disease and stroke, is responsible for one in four deaths. However, 80% of these deaths can be prevented through early detection and timely treatment. The eyes offer a unique window to visualise vascular health. My research aims to exploit an artificial intelligence model based on eye images to provide precise and personalised management of CVD, ultimately reducing the risk of death and disability from this life-threatening condition.</t>
  </si>
  <si>
    <t>Dr Belinda Newton</t>
  </si>
  <si>
    <t>Understanding systems abuse and Aboriginal resistance in child protection contexts</t>
  </si>
  <si>
    <t>counselling, wellbeing and community services | aboriginal and torres strait islander perspectives | aboriginal and torres strait islander social work and social justice</t>
  </si>
  <si>
    <t>aboriginal child</t>
  </si>
  <si>
    <t>wellbeing</t>
  </si>
  <si>
    <t>social and cultural issues</t>
  </si>
  <si>
    <t>participatory action research</t>
  </si>
  <si>
    <t>aboriginal mental health</t>
  </si>
  <si>
    <t xml:space="preserve">Self-determination is critical for Aboriginal health and wellbeing. My research aims to liberate Aboriginal people from the detrimental health and wellbeing impacts of systems abuse in child protection contexts by building evidence about the nature and impacts of systems abuse and the ways Aboriginal people have resisted these harms. Working with Aboriginal families, communities and organisations, I will spearhead tangible directions to achieve self-determination for Aboriginal people.   </t>
  </si>
  <si>
    <t>Prof Jamie Vandenberg</t>
  </si>
  <si>
    <t>Optimising Risk Stratification for Sudden Cardiac Death in the Young</t>
  </si>
  <si>
    <t>genomics | basic pharmacology  | cardiology (incl. cardiovascular diseases)</t>
  </si>
  <si>
    <t>functional genomics</t>
  </si>
  <si>
    <t>cardiac electrophysiology</t>
  </si>
  <si>
    <t>sudden cardiac death</t>
  </si>
  <si>
    <t>ion channels</t>
  </si>
  <si>
    <t>The ability of the heart to pump blood effectively is dependent on a robust electrical communication system. Mutations in the genes that control electrical activity of the heart increase the risk of abnormal heart rhythms and sudden death. The development of tests to accurately predict which mutations are high risk will enable implementation of therapy to reduce risk. The tools we develop will also enable us to screen for new drugs to treat patients at risk of cardiac arrhythmias.</t>
  </si>
  <si>
    <t>Prof Benjamin Howden</t>
  </si>
  <si>
    <t>Genomics-driven innovations to tackle drug-resistant bacterial infections</t>
  </si>
  <si>
    <t xml:space="preserve">infectious diseases | medical bacteriology  | bacteriology </t>
  </si>
  <si>
    <t>antibiotic resistance</t>
  </si>
  <si>
    <t>New approaches are needed to prevent and treat drug-resistant bacterial diseases. In this project I will use novel approaches to understand how bacterial pathogens are becoming resistant to antibiotics and how they are spreading, and identify new therapeutic options. I will leverage major advances in genomic technologies and cutting-edge techniques developed in my laboratory to deliver new strategies to address this global health threat.</t>
  </si>
  <si>
    <t>Prof Karin Leder</t>
  </si>
  <si>
    <t xml:space="preserve">Evidence to Impact: Solutions for Climate-Sensitive Health Challenges </t>
  </si>
  <si>
    <t>public health not elsewhere classified | epidemiological methods | human impacts of climate change and human adaptation</t>
  </si>
  <si>
    <t>climate change</t>
  </si>
  <si>
    <t>environmental health</t>
  </si>
  <si>
    <t>enteric infections</t>
  </si>
  <si>
    <t>My research will address the complex challenges of poor sanitation causing gastrointestinal infections, and the health crisis from climate change. I will draw on my research experience to improve knowledge on interactions between contaminated environments, microbial risks, flooding and other climate variables, and I will determine research priorities for policy action. I will use evidence generated to inform climate adaptation solutions to improve health and resilience for people globally.</t>
  </si>
  <si>
    <t>Dr Danielle Ingle</t>
  </si>
  <si>
    <t>Harnessing pathogen genomics to combat current and future threats of drug-resistant enteric bacteria</t>
  </si>
  <si>
    <t>microbial genetics  | infectious agents | computational ecology and phylogenetics</t>
  </si>
  <si>
    <t>enteric bacteria</t>
  </si>
  <si>
    <t>antimicrobial resistance</t>
  </si>
  <si>
    <t>bacterial evolution</t>
  </si>
  <si>
    <t xml:space="preserve">Drug-resistant enteric bacteria represent a major global public health challenge. In this project I will provide critical insights on how these bacteria adapt and evolve for increased drug-resistance and/or pathogenicity, and develop novel approaches suitable for large scale datasets. This will facilitate enhanced public health surveillance through improved detection and prevention of outbreaks of these drug-resistant bacteria.  </t>
  </si>
  <si>
    <t>Dr Teagan Weatherall</t>
  </si>
  <si>
    <t>Reframing narratives: Alcohol use among Aboriginal and Torres Strait Islander Peoples</t>
  </si>
  <si>
    <t>La Trobe University</t>
  </si>
  <si>
    <t>aboriginal and torres strait islander public health and wellbeing | aboriginal and torres strait islander peoples, society and community not elsewhere classified | public health not elsewhere classified</t>
  </si>
  <si>
    <t>alcohol consumption</t>
  </si>
  <si>
    <t>alcohol dependence</t>
  </si>
  <si>
    <t>Today, Indigenous Australians are still impacted by historical and social factors, and traumas. These may cause Indigenous Australians to turn to alcohol as a coping mechanism or to not access treatment services, as they may feel service providers may not be sensitive or understanding of them. The knowledge gained in this project will help reduce stigma associated with Indigenous Australians and alcohol, and inform the development of culturally-informed treatment and policy options.</t>
  </si>
  <si>
    <t>Dr Kylie James</t>
  </si>
  <si>
    <t>Creating a cellular and microbial canvas of intestinal disease to guide patient stratification, response to treatment and precision therapy</t>
  </si>
  <si>
    <t>genomics | cellular immunology | gastroenterology and hepatology</t>
  </si>
  <si>
    <t>clinical microbiology</t>
  </si>
  <si>
    <t>colon cancer</t>
  </si>
  <si>
    <t>mast cells</t>
  </si>
  <si>
    <t>mucosal immunology</t>
  </si>
  <si>
    <t>Response to treatment is difficult to predict for people with chronic intestinal diseases. This is largely due to complex disease mechanisms that are poorly understood. My research uses state-of-the-art genomics technologies to study intestinal cells and the microbiome in patients with inflammatory bowel disease, colitis linked to cancer immuno-therapy and colorectal cancer. The results from this work will facilitate drug discovery and personalised treatments.</t>
  </si>
  <si>
    <t>Dr QIAN (Peter) SU</t>
  </si>
  <si>
    <t>Quantitative Imaging At Nanoscale with SUper-resolution (QIAN SU) for Probing, Diagnosing and Monitoring Thrombotic Disease at the Molecular Level</t>
  </si>
  <si>
    <t>medical biotechnology diagnostics (incl. biosensors) | biochemistry and cell biology not elsewhere classified  | biomedical instrumentation</t>
  </si>
  <si>
    <t>extracellular matrix</t>
  </si>
  <si>
    <t>diagnostic imaging</t>
  </si>
  <si>
    <t>molecular biology</t>
  </si>
  <si>
    <t xml:space="preserve">Thrombosis, causing heart attacks and strokes, affects millions of lives. An imaging chip that can visualise blood clotting will facilitate our knowledge and guide safer drug development. Building on my novel imaging profiling platform, I aim to integrate a molecular fingerprint database and translate it into a low-cost, portable, standardised point-of-care imaging chip to monitor blood clotting and test new drugs. It will be game-changing for our ability to diagnose and monitor thrombosis.  </t>
  </si>
  <si>
    <t>Dr Yu Heng Lau</t>
  </si>
  <si>
    <t>Developing targeted therapies for gliomas by peptide-assisted fragment optimisation</t>
  </si>
  <si>
    <t>proteins and peptides | molecular medicine</t>
  </si>
  <si>
    <t>structure-activity relationships</t>
  </si>
  <si>
    <t>peptide synthesis</t>
  </si>
  <si>
    <t>structure-based drug design</t>
  </si>
  <si>
    <t>Brain tumours are one of the most severe types of cancer, with ~2000 Australians diagnosed every year. High-grade gliomas are aggressive forms of brain cancer with extremely poor prognoses. While cancer researchers have identified proteins that are 'druggable' targets for glioma therapy, traditional methods for designing drugs against these targets have proven ineffective. I will establish a new design method - PaFO - to develop much needed drug candidates for treating this devastating disease.</t>
  </si>
  <si>
    <t>Dr Melanie Wyld</t>
  </si>
  <si>
    <t>Transforming Living Kidney Donation in Australia: New Approaches to Increase Donor Rates, Improve Equity, and Save Lives</t>
  </si>
  <si>
    <t>nephrology and urology  | health services and systems not elsewhere classified</t>
  </si>
  <si>
    <t>kidney failure</t>
  </si>
  <si>
    <t>organ donation</t>
  </si>
  <si>
    <t>Living donor kidney transplants offer greater length and quality-of-life, and the kidneys last longer than those from deceased donor transplants. But fewer people than ever are receiving living donor transplants. Women, particularly women with other types of disadvantage, are less likely than men to receive a living donor transplant. This work aims to improve how potential donors are approached and assessed in order to increase access, and fairness, of living donor transplantation.</t>
  </si>
  <si>
    <t>Dr Penelope Strauss</t>
  </si>
  <si>
    <t>Enhancing Suicide Prevention and Mental Health Supports for Young People of Diverse Genders</t>
  </si>
  <si>
    <t>transgender studies  | public health not elsewhere classified</t>
  </si>
  <si>
    <t>gender</t>
  </si>
  <si>
    <t>mental health services</t>
  </si>
  <si>
    <t>Trans young people experience high rates of poor mental health, suicidality and experience barriers to support. The proposed research program will include 4 studies: 1) a survey to provide insight into the mental health of trans young people in Australia, 2) investigating how accessing gender-affirming surgery impacts the mental health of trans young adults, 3) mapping and analysing available crisis supports, 4) implementing suicide prevention guidelines into services to improve support.</t>
  </si>
  <si>
    <t>Prof Shyamali Dharmage</t>
  </si>
  <si>
    <t>A Life Course Approach to Early Detection and Interventions to Stop Pre-COPD</t>
  </si>
  <si>
    <t>respiratory diseases  | preventative health care</t>
  </si>
  <si>
    <t>chronic obstructive pulmonary disease (copd)</t>
  </si>
  <si>
    <t>biology</t>
  </si>
  <si>
    <t>Too many Australians struggle to breathe due to chronic obstructive lung disease (COPD) and many even die. In COPD, the lungs are gradually damaged but early progression is currently hard to detect. In fact, by the time someone is diagnosed with COPD they are on a deadly slippery slope. My program will find ways to identify early lung damage (so called pre-COPD) and new interventions (eg drugs, exercise) to stop pre-COPD, a globally health priority.</t>
  </si>
  <si>
    <t>Dr Sarah Henrikus</t>
  </si>
  <si>
    <t>Targeting DNA damage repair for new therapeutics in cancer and genetic disorders</t>
  </si>
  <si>
    <t>St Vincent's Institute of Medical Research</t>
  </si>
  <si>
    <t>enzymes | structural biology (incl. macromolecular modelling) | cell and nuclear division</t>
  </si>
  <si>
    <t>dna repair</t>
  </si>
  <si>
    <t>enzyme mechanism</t>
  </si>
  <si>
    <t>protein biochemistry</t>
  </si>
  <si>
    <t>molecular basis of disease</t>
  </si>
  <si>
    <t>DNA repair is vital for maintaining cell health and preventing cancer. When DNA is damaged, the cell needs to repair it accurately to prevent harmful consequences. Fanconi anaemia (FA) proteins, together with BRCA1, are crucial components of this repair process. They help signal and coordinate the repair efforts, ensuring that the damage is repaired. My proposal aims to understand how these proteins facilitate DNA repair, to identify new targets to combat rare genetic disorders and cancer.</t>
  </si>
  <si>
    <t>Prof Paul Keall</t>
  </si>
  <si>
    <t>Advancing image guided radiation therapy from discovery to clinical practice</t>
  </si>
  <si>
    <t>medical devices</t>
  </si>
  <si>
    <t>radiation oncology</t>
  </si>
  <si>
    <t>radiation therapy</t>
  </si>
  <si>
    <t>targeted therapy</t>
  </si>
  <si>
    <t>In this Investigator Grant I will dramatically improve cancer treatment outcomes by advancing a pipeline of image guided radiation therapy innovations from discovery to clinical practice. As radiation therapy is recommended for half of the 20 million cases of cancer diagnosed annually around the world, advanced radiation therapy innovations from this grant will impact over 10 million cancer patients every year.</t>
  </si>
  <si>
    <t>Prof Jaquelyne Hughes</t>
  </si>
  <si>
    <t xml:space="preserve">And We Are: Determined as Indigenous Leaders to advance First Nation kidney health </t>
  </si>
  <si>
    <t>aboriginal and torres strait islander epidemiology | aboriginal and torres strait islander social determinants of health | aboriginal and torres strait islander health policy</t>
  </si>
  <si>
    <t>workforce policy</t>
  </si>
  <si>
    <t>control of diabetes</t>
  </si>
  <si>
    <t>end-stage kidney disease</t>
  </si>
  <si>
    <t>rural and remote health services</t>
  </si>
  <si>
    <t>The "And We Are" research program drives scalable and innovative practices to sustainable health improvements among Aboriginal and Torres Strait Islander people, family and community who live with kidney diseases as accelerated morbidity, disability, disadvantage, and health inequality, and is redress to systemised denial of human rights, and policy-poverty. "And We Are" honours Indigenous knowledge and capability, and actions health through Building, Learning and Advancing Pillars.</t>
  </si>
  <si>
    <t>Prof Nicholas Golding</t>
  </si>
  <si>
    <t>Mapping and forecasting to counter biological threats to malaria control in Africa</t>
  </si>
  <si>
    <t>Curtin University</t>
  </si>
  <si>
    <t>applied statistics  | epidemiological modelling</t>
  </si>
  <si>
    <t>malaria control</t>
  </si>
  <si>
    <t>decision making</t>
  </si>
  <si>
    <t>dynamic process modelling</t>
  </si>
  <si>
    <t>Since 2000, more than 11 million lives have been saved in Africa by using tests, treatments, and mosquito control to fight malaria. But progress has stalled, and our gains are threatened by the evolution of resistance to these interventions, and by a new invasive mosquito that could bring malaria into Africa's cities. My research program will deliver new approaches to map and forecast these threats so we can better target new interventions and get malaria control back on track.</t>
  </si>
  <si>
    <t>Assoc Prof Lisa Moran</t>
  </si>
  <si>
    <t>Prevention of cardiometabolic-related disease in women of reproductive age and beyond – risk prediction, screening and precision lifestyle approaches</t>
  </si>
  <si>
    <t>nutrition and dietetics not elsewhere classified | reproductive medicine not elsewhere classified | cardiovascular medicine and haematology not elsewhere classified</t>
  </si>
  <si>
    <t>pregnancy</t>
  </si>
  <si>
    <t>polycystic ovarian syndrome (pcos)</t>
  </si>
  <si>
    <t xml:space="preserve">Reproductive aged women, including women with polycystic ovary syndrome, infertility, diabetes in pregnancy and pregnancy-related high blood pressure, are at a higher risk for future diabetes and heart disease.  This offers opportunities for prevention early in life. Here I extend my work with high-risk women and health professionals to improve identification, awareness, screening, lifestyle and weight management during the reproductive years to optimise long term heart disease prevention. </t>
  </si>
  <si>
    <t>Assoc Prof Tracy O'Mara</t>
  </si>
  <si>
    <t>Harnessing genetics to unlock endometrial cancer</t>
  </si>
  <si>
    <t>genetic epidemiology</t>
  </si>
  <si>
    <t>endometrial cancer</t>
  </si>
  <si>
    <t>Studies investigating thousands of genetic markers have revolutionised our understanding of genes involved in cancer. This project will discover new genes involved in endometrial cancer by detailed genetic analysis, and investigate how genetics can be used to identify which women are at greatest risk of developing this type of cancer. Results will improve the understanding of endometrial cancer and provide opportunity to discover future cancer treatments.</t>
  </si>
  <si>
    <t>Dr Timothy Piatkowski</t>
  </si>
  <si>
    <t>ROIDCheck: Reducing illicit steROID harms through drug Checking services</t>
  </si>
  <si>
    <t>Griffith University</t>
  </si>
  <si>
    <t>health promotion | health and community services | implementation science and evaluation</t>
  </si>
  <si>
    <t>substance use</t>
  </si>
  <si>
    <t>community health</t>
  </si>
  <si>
    <t>community care</t>
  </si>
  <si>
    <t>Anabolic steroid use poses serious health risks from unknown substances in illicit products. Unlike other drugs, Australia lacks a steroid-specific drug checking service. This project aims to bridge this gap with ROIDCheck, testing illicit steroids for safety and providing a health intervention. It seeks to reduce harm, improve health outcomes, and inform public health strategies by understanding usage patterns, motivations, and health impacts in collaboration with consumers and workforce.</t>
  </si>
  <si>
    <t>Dr Yasmine Ali Abdelhamid</t>
  </si>
  <si>
    <t>Targeting Muscle Loss to Improve Outcomes from Critical Illness</t>
  </si>
  <si>
    <t>intensive care  | clinical nutrition</t>
  </si>
  <si>
    <t>intensive care medicine</t>
  </si>
  <si>
    <t>intensive care</t>
  </si>
  <si>
    <t>critical care</t>
  </si>
  <si>
    <t>enteral nutrition</t>
  </si>
  <si>
    <t>Patients admitted to the Intensive Care Unit (ICU) are some of the sickest in hospital and require many days of 'life support' therapies. ICU survivors are often affected by severe muscle loss, weakness and disability. To improve health outcomes, we need to increase our understanding of how muscle loss occurs and we need new treatments. I will evaluate novel, practical and inexpensive treatment strategies, in order to improve outcomes for thousands of vulnerable critically ill people each year.</t>
  </si>
  <si>
    <t>Prof David Ascher</t>
  </si>
  <si>
    <t>Using protein structure to combat antimicrobial resistance</t>
  </si>
  <si>
    <t>receptors and membrane biology</t>
  </si>
  <si>
    <t>protein structure</t>
  </si>
  <si>
    <t>molecular modelling</t>
  </si>
  <si>
    <t>This project aims to address the global threat of antimicrobial resistance by utilizing protein structural information and large-scale genomic sequencing. The misuse and overuse of antimicrobial drugs have led to the emergence and spread of resistant pathogens, posing a severe risk to public health. The project will develop novel tools that combines molecular insights from protein coding variants with genomic data to predict the development of therapeutic resistance before it becomes widespread.</t>
  </si>
  <si>
    <t>Prof David Johnson</t>
  </si>
  <si>
    <t>Kidney health for all – Improving kidney failure care accessibility, affordability, quality and outcomes</t>
  </si>
  <si>
    <t xml:space="preserve">nephrology and urology </t>
  </si>
  <si>
    <t>nephrology</t>
  </si>
  <si>
    <t>consumers</t>
  </si>
  <si>
    <t>collaboration</t>
  </si>
  <si>
    <t>Kidney failure is common, harmful and treatable, yet treatment is costly, difficult to access and often varies in quality. This grant will support my ongoing world-leading research program on transforming home-based dialysis to make it cheaper, less burdensome, safer and more effective by standardising quality indicators, conducting real-world, patient-centric trials, implementing these findings globally, and confirming better patient outcomes with the program’s global monitoring structures.</t>
  </si>
  <si>
    <t>Dr Lilith Caballero Aguilar</t>
  </si>
  <si>
    <t>Advancing Cartilage Regeneration via Oxygen-driven Stem Cell Therapies</t>
  </si>
  <si>
    <t>tissue engineering | regenerative medicine (incl. stem cells) | pharmacology and pharmaceutical sciences not elsewhere classified</t>
  </si>
  <si>
    <t>knee cartilage</t>
  </si>
  <si>
    <t>drug delivery</t>
  </si>
  <si>
    <t>tissue engineering</t>
  </si>
  <si>
    <t>peptides</t>
  </si>
  <si>
    <t>Osteoarthritis (OA) is caused by the degeneration of cartilage, a tissue essential for normal joint function. The damage is not repaired naturally, and clinical strategies to generate healthy cartilage have failed. To address this vital gap in the treatment of OA, this project focuses on the key challenge of oxygen regulation in engineered tissues. It will create biomaterials with novel oxygen delivery capabilities, which will enable successful cartilage repair.</t>
  </si>
  <si>
    <t>Dr Dimitra Chatzileontiadou</t>
  </si>
  <si>
    <t>Unlocking the protective nature of Human Leukocyte Antigens in the fight against viruses</t>
  </si>
  <si>
    <t>receptors and membrane biology | structural biology (incl. macromolecular modelling) | cellular immunology</t>
  </si>
  <si>
    <t>human leukocyte antigen (hla)</t>
  </si>
  <si>
    <t>t cell epitope</t>
  </si>
  <si>
    <t>x-ray crystallography</t>
  </si>
  <si>
    <t>Viruses are a constant threat to global health, as exemplified by the COVID pandemic. My research program aims to understand the molecular mechanisms of protective immunity against viruses. This can inform the design and development of new vaccines and therapies against viruses to provide better protection to the population. In addition, my work has the potential to reveal common mechanisms of the immune system against a board range of viruses that could limit the next viral pandemic.</t>
  </si>
  <si>
    <t>Dr Alexis Britten-Jones</t>
  </si>
  <si>
    <t>Advancing ocular genomics to propel breakthrough treatments for blindness</t>
  </si>
  <si>
    <t>ophthalmology and optometry not elsewhere classified | optometry | genomics</t>
  </si>
  <si>
    <t>retinal dystrophy</t>
  </si>
  <si>
    <t>retinal disease</t>
  </si>
  <si>
    <t>genetic disorders</t>
  </si>
  <si>
    <t>genetic testing</t>
  </si>
  <si>
    <t>Inherited retinal diseases (IRD) cause gradual blindness from a young age. An accurate genetic diagnosis is vital for accessing and developing new IRD treatments. My program uses new genetic technologies to improve the diagnosis of IRDs and understand what factors affect disease presentation. I will also evaluate the value of genetics in managing IRDs. Together, my program will advance the diagnosis and treatment of early-onset blindness and pave the way for genetic medicine in eye care.</t>
  </si>
  <si>
    <t>Assoc Prof Sandeep Prabhu</t>
  </si>
  <si>
    <t>New insights into the management of arrhythmia mediated cardiomyopathy</t>
  </si>
  <si>
    <t>cardiology (incl. cardiovascular diseases)</t>
  </si>
  <si>
    <t>chronic heart failure (chf)</t>
  </si>
  <si>
    <t>cardiac arrhythmia</t>
  </si>
  <si>
    <t>atrial fibrillation</t>
  </si>
  <si>
    <t>cardiomyopathy</t>
  </si>
  <si>
    <t>cardiovascular pharmacology</t>
  </si>
  <si>
    <t>Heart rhythm problems such as atrial fibrillation (AF) (an irregular heart rhythm, or frequent 'extra beats' can be the cause of a weakened heart muscle. Eliminating the abnormal rhythm can restore heart function often completely, however the usual medications used in a weakened heart are currently continued indefinitely. Similarly, when treated early, such usual medications may not be needed at all. This study explores this type of weakened heart treatment through several clinical trials.</t>
  </si>
  <si>
    <t>Prof Janna Morrison</t>
  </si>
  <si>
    <t>Fetal growth restriction and cardiovascular-related death in adulthood: a world first in transforming detection and intervention</t>
  </si>
  <si>
    <t>University of South Australia</t>
  </si>
  <si>
    <t>cardiology (incl. cardiovascular diseases) | paediatrics not elsewhere classified</t>
  </si>
  <si>
    <t>fetal growth restriction</t>
  </si>
  <si>
    <t>blood pressure regulation</t>
  </si>
  <si>
    <t>cardiac</t>
  </si>
  <si>
    <t>fetal hypoxia</t>
  </si>
  <si>
    <t>Every day, 80 Australian babies are born too small, increasing their risk of heart and other diseases later in life. My first aim is to improve our ability to detect these small babies before they are born. My second aim is to discover how to intervene to improve their growth. If we can find small babies earlier and intervene to improve their growth, we can set them up with healthy hearts for life.</t>
  </si>
  <si>
    <t>Prof Paul Hodges</t>
  </si>
  <si>
    <t>Addressing the critical questions in chronic pain</t>
  </si>
  <si>
    <t>physiotherapy | neurosciences not elsewhere classified</t>
  </si>
  <si>
    <t>chronic pain</t>
  </si>
  <si>
    <t>pain measurement</t>
  </si>
  <si>
    <t>back pain</t>
  </si>
  <si>
    <t>experimental pain</t>
  </si>
  <si>
    <t>pain management</t>
  </si>
  <si>
    <t>Many Australians suffer from chronic pain, but we don't know how to match patients with the right treatments. This program of research will address the major barriers that impede progress. Across three integrated streams this program will develop methods to improve how we understand and measure pain; develop technologies to assess, guide and support treatment; and design and deploy a game-changing clinical trial to simultaneously test and refine how treatments are matched to patients.</t>
  </si>
  <si>
    <t>Dr Mohd Hafiz Abdul-Aziz</t>
  </si>
  <si>
    <t>The antimicrobial strikes back – using pharmacometrics and international collaboration in the war against sepsis and antimicrobial resistant superbugs</t>
  </si>
  <si>
    <t xml:space="preserve">clinical pharmacology and therapeutics | infectious diseases | intensive care </t>
  </si>
  <si>
    <t>clinical pharmacology</t>
  </si>
  <si>
    <t>pharmacodynamics</t>
  </si>
  <si>
    <t>pharmacokinetics</t>
  </si>
  <si>
    <t>antibiotics</t>
  </si>
  <si>
    <t xml:space="preserve">My research program will demonstrate how tailored and personalised antimicrobial therapy can both help patients to fully recover from infections and reduce the risk of developing antimicrobial resistant bacteria. My research will set new standards for treating severe infections in the intensive care unit. It will change how we treat the "sickest-of-the-sickest" patients in the hospital, and improve patient survival and quality of life.    </t>
  </si>
  <si>
    <t>Dr Jianjun Cao</t>
  </si>
  <si>
    <t>Structural approaches to assist the development of selective antagonists of adrenomedullin receptors</t>
  </si>
  <si>
    <t>structural biology (incl. macromolecular modelling) | basic pharmacology  | receptors and membrane biology</t>
  </si>
  <si>
    <t>molecular pharmacology</t>
  </si>
  <si>
    <t>g protein-coupled receptors</t>
  </si>
  <si>
    <t>electron microscopy</t>
  </si>
  <si>
    <t>Blocking adrenomedullin (AM) signaling has emerged as a promising strategy to suppress solid tumor growth and prevent their spread. However, AM acts through two receptors, AM1R and AM2R, which differently affect tumor development and cardiovascular function. My research focuses on developing molecules that can distinguish between these two AM receptors, advancing our understanding of AM physiology and offering insights for developing cancer treatments.</t>
  </si>
  <si>
    <t>Assoc Prof Joy Wolfram</t>
  </si>
  <si>
    <t>Extracellular vesicles as a new paradigm of cardiovascular therapeutics</t>
  </si>
  <si>
    <t>biofabrication</t>
  </si>
  <si>
    <t>secretion</t>
  </si>
  <si>
    <t>cardiovascular</t>
  </si>
  <si>
    <t>therapeutic effects</t>
  </si>
  <si>
    <t>therapeutic agents</t>
  </si>
  <si>
    <t xml:space="preserve"> Cardiovascular disease is the leading cause of death worldwide. There is an urgent need for new therapies that can target multiple disease-causing pathways, while reducing side effects. My research program aims to develop a pipeline for novel biotherapeutics (extracellular vesicles) to treat cardiovascular disease. This work is expected to alter the trajectory of cardiovascular disease, improve patient outcomes, and prolong healthy life.</t>
  </si>
  <si>
    <t>Prof Yuling Wang</t>
  </si>
  <si>
    <t>Developing a novel nanotechnology platform to bridge the discovery and translation of circulating small extracellular vesicles as biomarkers for improved triple-negative breast cancer management</t>
  </si>
  <si>
    <t xml:space="preserve">medical devices | nanobiotechnology | biomaterials </t>
  </si>
  <si>
    <t>biomaterials</t>
  </si>
  <si>
    <t>breast cancer diagnosis</t>
  </si>
  <si>
    <t>biotechnology</t>
  </si>
  <si>
    <t>Triple-negative breast cancer (TNBC) is the most aggressive breast cancer with poor clinical outcomes. Currently there are no specific blood biomarkers/tools for TNBC diagnosis,  prognosis and monitoring. Circulating small extracellular vesicles (sEVs) offer exciting prospects as cancer biomarkers, however, their application in clinic has been limited. This program aims to develop a novel nanotechnology platform to translate sEVs as cancer biomarkers for personalized TNBC management.</t>
  </si>
  <si>
    <t>Prof Andreas Obermair</t>
  </si>
  <si>
    <t>Towards evidence-supported precision surgery for gynaecological cancer</t>
  </si>
  <si>
    <t>obstetrics and gynaecology  | cancer therapy (excl. chemotherapy and radiation therapy) | surgery</t>
  </si>
  <si>
    <t>gynaecological cancers</t>
  </si>
  <si>
    <t>uterine cancer</t>
  </si>
  <si>
    <t>rare cancer</t>
  </si>
  <si>
    <t>Gynaecological cancers are the fourth most common cancer type in Australian women but current treatment guiding surgical practice lacks quality evidence for patient benefit. My work will address this gap through my leadership of 4 international clinical trials. My aim is to improve surgical outcomes in gynaecological cancer through evidence-based, personalised  and patient-centred care. My decision-making tools are expected to lead to fewer complications and better quality of life for patients.</t>
  </si>
  <si>
    <t>Prof Anna Peeters</t>
  </si>
  <si>
    <t>‘Nothing about us without us’– boosting diversity in the health and medical research workforce to progress action on health equity</t>
  </si>
  <si>
    <t>social determinants of health | health equity</t>
  </si>
  <si>
    <t>databases</t>
  </si>
  <si>
    <t>policy development</t>
  </si>
  <si>
    <t>Inequalities in health remain stark within high income countries such as Australia. To reverse this trajectory, greater involvement in health and medical research from those who experience these inequalities is required. In this Investigator Grant I will focus on a neglected aspect of diversity within health and medical research activity – the research workforce itself. The outcomes will improve equity, within the health and medical research workforce and, over time, in health outcomes.</t>
  </si>
  <si>
    <t>Dr Katie Fennell</t>
  </si>
  <si>
    <t>Unravelling cellular plasticity to find novel therapeutic targets for breast cancer</t>
  </si>
  <si>
    <t>cancer cell biology | epigenetics (incl. genome methylation and epigenomics) | gene expression (incl. microarray and other genome-wide approaches)</t>
  </si>
  <si>
    <t>cancer cell biology</t>
  </si>
  <si>
    <t>Cancer cells can change their behaviour in response to therapy, a process called "cellular plasticity." This adaptability results in metastatic disease and treatment resistance. Targeting these plastic cells could be a new way to treat cancer. My aim is to understand how “plasticity” occurs by using advanced molecular techniques to discover new pathways and targets associated with these particular cancer cells. The end goal of my research is to improve outcomes for breast cancer patients.</t>
  </si>
  <si>
    <t>Assoc Prof Thomas Ve</t>
  </si>
  <si>
    <t>Proteins and nucleotides in programmed axon death: molecular characterisation and therapeutic targeting</t>
  </si>
  <si>
    <t>structural biology (incl. macromolecular modelling) | biologically active molecules | enzymes</t>
  </si>
  <si>
    <t>axonal degeneration</t>
  </si>
  <si>
    <t>nicotinamide adenine dinucleotide (nad)</t>
  </si>
  <si>
    <t>protein-protein interaction</t>
  </si>
  <si>
    <t>Axons connect neurons to their targets and are responsible for carrying information throughout the human body. In many neurodegenerative disorders including Alzheimer’s disease and ALS, axon loss is an early event contributing to dysfunction of the nervous system. My research will provide mechanistic insight into the axon degeneration program and deliver new strategies for developing neuroprotective therapies.</t>
  </si>
  <si>
    <t>Prof Peter Czabotar</t>
  </si>
  <si>
    <t>Exploring Cell Death Signaling for Drug Target Discovery</t>
  </si>
  <si>
    <t>cell development, proliferation and death | structural biology (incl. macromolecular modelling)</t>
  </si>
  <si>
    <t>apoptosis</t>
  </si>
  <si>
    <t>death signalling</t>
  </si>
  <si>
    <t xml:space="preserve"> Our bodies use programmed cell death to kill cells that are dangerous or superfluous. The pathways that control cell death are exciting targets for drug discovery, for example to kill cells that cause cancer, or to keep cells alive in heart attack or stroke. Our studies of the molecular components of the cell death machinery will reveal new strategies for developing novel therapeutics to manipulate dysfunctional cell death in disease settings.</t>
  </si>
  <si>
    <t>Prof Fiona Russell</t>
  </si>
  <si>
    <t>Accelerating Global Vaccine Policy: Leveraging Regional Networks to Address Vaccine Research Gaps</t>
  </si>
  <si>
    <t>preventative health care</t>
  </si>
  <si>
    <t>immunisation</t>
  </si>
  <si>
    <t>vaccination policy</t>
  </si>
  <si>
    <t>vaccine strategy</t>
  </si>
  <si>
    <t xml:space="preserve"> My research focuses on informing immunisation policy locally and globally. I will fill evidence gaps through clinical trials and observational studies, in collaboration with regional leaders: 1. Assessing if two doses of pneumococcal vaccine are as effective as three. 2. Studying long-term protection from a single HPV vaccine dose. 3. Evaluating meningococcal vaccine's effect on gonorrhoea. 4. Identifying COVID-19 vaccine needs in children. 5. Preparing for a maternal Group B Strep vaccine.  </t>
  </si>
  <si>
    <t>Dr Robert Ju</t>
  </si>
  <si>
    <t>Targeting metastasis to trigger immunogenic cell death</t>
  </si>
  <si>
    <t xml:space="preserve">molecular targets | predictive and prognostic markers  | tumour immunology </t>
  </si>
  <si>
    <t>metastatic cancer</t>
  </si>
  <si>
    <t>metastasis suppressor</t>
  </si>
  <si>
    <t>enhanced immunogenicity</t>
  </si>
  <si>
    <t>There is currently no cure for cancer metastasis, where cancer spreads throughout the body, which is responsible for &gt;80% of all cancer deaths. My research program aims to build new knowledge to identify those cancers prone to spreading and a new drug to target metastasis. This work is expected to inform development of an anti-metastatic drug which would improve prognostic and diagnostic knowledge, patient survival and health outcomes.</t>
  </si>
  <si>
    <t>Prof Rachel Neale</t>
  </si>
  <si>
    <t>Cancer control through applied epidemiology</t>
  </si>
  <si>
    <t>preventative health care | health services and systems not elsewhere classified</t>
  </si>
  <si>
    <t>skin cancer</t>
  </si>
  <si>
    <t>sun protection</t>
  </si>
  <si>
    <t>pancreatic cancer</t>
  </si>
  <si>
    <t>This grant will fund research across two programs: (1) Balancing the harms and benefits of sun exposure; and (2) Reducing pancreatic cancer mortality. Program 1 focuses on enhancing evidence-based advice that will enable Australians to make informed decisions about how to avoid the harms of sun exposure while gaining the benefits. Program 2 will use a large-scale data platform to inform strategies to diagnose pancreatic cancer earlier and ensure equitable access to high-quality care.</t>
  </si>
  <si>
    <t>Dr Maximilien Evrard</t>
  </si>
  <si>
    <t>Enhancing tissue-resident memory T cell immunity through the microbiota</t>
  </si>
  <si>
    <t>t cell memory</t>
  </si>
  <si>
    <t>t cell development</t>
  </si>
  <si>
    <t>The microbiome, a group of microorganisms in our bodies, helps train immune cells and influences how we fight cancer. This research uses a mouse model that mirrors human exposure to microbes to study how the microbiome affects tissue-resident memory T cells (TRM), an immune population that protects organs like the gut from infections and cancer, with the goal of finding new ways to boost the immune system and improve cancer treatment.</t>
  </si>
  <si>
    <t>Prof Jason Ong</t>
  </si>
  <si>
    <t>Going the last mile to end HIV transmission in Australia: ensuring no one is left behind</t>
  </si>
  <si>
    <t>infectious diseases | preventative health care</t>
  </si>
  <si>
    <t>disease modelling</t>
  </si>
  <si>
    <t>Eliminating HIV transmission is possible with effective methods like treatment as prevention (TasP) and pre-exposure prophylaxis (PrEP). However, disparities remain, with new infections decreasing among Australian-born men who have sex with men, but not among overseas-born men. My research uses community input to create and evaluate HIV prevention solutions, helping to shape policy and ensure no one is left behind as Australia aims to be the first in the world to eliminate HIV transmission.</t>
  </si>
  <si>
    <t>Dr Phoebe Williams</t>
  </si>
  <si>
    <t>The neonatal microbiome and antibiotic resistance: Utilising metagenomics to reduce infant morbidity and mortality across Australia and Southeast Asia</t>
  </si>
  <si>
    <t>infectious agents | infant and child health | health promotion</t>
  </si>
  <si>
    <t>neonatal survival</t>
  </si>
  <si>
    <t>maternal and child health</t>
  </si>
  <si>
    <t>antibiotic use</t>
  </si>
  <si>
    <t>Babies are vulnerable to infections, particularly with multidrug-resistant bacteria that have emerged with increasing antibiotic resistance worldwide. We will conduct an international multicentre study across Australia, Vietnam, Indonesia &amp; the Philippines to identify how, and when, babies become colonised &amp; infected with multidrug-resistant bacteria. We will find ways to interrupt this transmission, and provide world-first data to understand the impact antibiotics have on the infant microbiome.</t>
  </si>
  <si>
    <t>Dr Lena Batoon</t>
  </si>
  <si>
    <t xml:space="preserve">Exploiting therapy-induced senescence to prevent recurrence and bone metastasis in ERα+ breast cancer </t>
  </si>
  <si>
    <t xml:space="preserve">cancer cell biology | tumour immunology  | orthopaedics </t>
  </si>
  <si>
    <t>breast cancer metastases</t>
  </si>
  <si>
    <t>bone metastasis</t>
  </si>
  <si>
    <t>senescence</t>
  </si>
  <si>
    <t>Breast cancers with ERα protein (~80% of breast cancers) are treated with therapies that inhibit cancer growth but do not kill them. Thus, these cells persist and can cause recurrence or incurable metastasis. I aim to characterize these persistent cancer cells and explore strategies for their elimination to prevent recurrence/spread. If successful, I will identify a strategy that can be integrated into standard-of-care therapies to permanently eradicate these persistent cells and achieve a cure.</t>
  </si>
  <si>
    <t>Prof Nehmat Houssami</t>
  </si>
  <si>
    <t>Future-proofing population breast cancer screening: Generating and translating evidence to guide screening practice and improve health outcomes.</t>
  </si>
  <si>
    <t>health systems | clinical sciences not elsewhere classified</t>
  </si>
  <si>
    <t>digital imaging</t>
  </si>
  <si>
    <t>mammography</t>
  </si>
  <si>
    <t>population screening</t>
  </si>
  <si>
    <t>Breast cancer (BC) screening reduces risk of BC death. There is uncertainty about how BC screening programs could be improved to increase benefit. This research plan will fill key knowledge gaps to inform changes to BC screening by investigating new technologies (tomosynthesis, AI), assessing impact on women of being informed they have dense breasts, and examining risk-adapted screening. Findings will prepare BC screening programs including BreastScreen for future practice to improve outcomes.</t>
  </si>
  <si>
    <t>Assoc Prof David Whiley</t>
  </si>
  <si>
    <t>New strategies for managing gonorrhoea and emerging antimicrobial resistance</t>
  </si>
  <si>
    <t xml:space="preserve">medical bacteriology </t>
  </si>
  <si>
    <t>neisseria gonorrhoeae</t>
  </si>
  <si>
    <t>diagnostic</t>
  </si>
  <si>
    <t>Millions of people worldwide are infected by gonorrhoea each year. Infection can be severe, and can lead to infertility. Unfortunately, infection rates are increasing and we are fast losing effective treatments due to the development of antimicrobial resistance. This project will develop new ways to manage gonorrhoea, including developing new rapid detection methods and validating Covid-19 style tracking via genomic methods to improve detection and treatment of cases and sexual contacts.</t>
  </si>
  <si>
    <t>Prof Bruce Neal</t>
  </si>
  <si>
    <t>Achieving global health gains from potassium-enriched salt</t>
  </si>
  <si>
    <t>cardiology (incl. cardiovascular diseases) | public health nutrition</t>
  </si>
  <si>
    <t>dietary salt</t>
  </si>
  <si>
    <t>blood pressure</t>
  </si>
  <si>
    <t>gastric cancer</t>
  </si>
  <si>
    <t>The results from randomised trials are a cornerstone of health research.  Getting trials done is difficult and so is getting the findings of trials used by patients, doctors, industry, and policy makers.  I will do new trials focused on making discoveries about how to prevent strokes and heart attack. I will also test ways of doing the studies more efficiently and work out how to get research findings taken up more quickly by community, patients, industry and government.</t>
  </si>
  <si>
    <t>Dr Saimon Moraes Silva</t>
  </si>
  <si>
    <t>A biosensor for the detection of Merkel cell carcinoma</t>
  </si>
  <si>
    <t>sensor technology (incl. chemical aspects) | industrial biotechnology diagnostics (incl. biosensors) | medical biotechnology diagnostics (incl. biosensors)</t>
  </si>
  <si>
    <t>biosensor</t>
  </si>
  <si>
    <t>diagnostic assay</t>
  </si>
  <si>
    <t>cancer screening</t>
  </si>
  <si>
    <t>This research program will address the unmet need in the biosensing field: to develop technologies that can quantify cancer biomarkers directly in human bodily fluids. This is vital for early disease diagnosis and clinical monitoring. It will focus on detecting small RNA sequences called microRNA using a handheld analyser. The resulting sensing platforms will be integrated into technologies comprising the next generation of precision sensors for cancer detection and treatment monitoring.</t>
  </si>
  <si>
    <t>Dr Lucinda Grummitt</t>
  </si>
  <si>
    <t>Addressing childhood trauma to prevent substance use and mental disorders: Improving precision psychiatry and developing innovative interventions</t>
  </si>
  <si>
    <t>mental health services | preventative health care | epidemiological modelling</t>
  </si>
  <si>
    <t>traumatic stress</t>
  </si>
  <si>
    <t>addiction prevention</t>
  </si>
  <si>
    <t>adolescence</t>
  </si>
  <si>
    <t>Mental and substance use disorders cause significant harm to individuals, their families, societies, and the economy. This research aims to improve efforts to prevent mental and substance use disorders, by addressing a common and strong risk factor: childhood trauma. This research will use large-scale, longitudinal data to understand which children are most in need of preventive interventions, and will develop and test a trauma-informed program to prevent mental and substance use disorders.</t>
  </si>
  <si>
    <t>Prof Thomas Marwick</t>
  </si>
  <si>
    <t>Use Of Artificial Intelligence and Robotics To Improve Detection and Management of Heart Failure</t>
  </si>
  <si>
    <t>congestive heart failure</t>
  </si>
  <si>
    <t>echocardiography</t>
  </si>
  <si>
    <t>electrocardiogram (ecg)</t>
  </si>
  <si>
    <t>cardiovascular risk</t>
  </si>
  <si>
    <t xml:space="preserve">Heart failure is a major cause of disability, frequent hospital admissions and fatalities. Prevention is feasible but needs to be guided by the recognition of risk and detection of early-stage disease. This proposal seeks to develop efficient screening using Artificial Intelligence approaches to provide the cornerstone diagnostic techniques – advanced electrocardiography and echocardiography - to the hands of non-cardiologists who care for at-risk patients, especially in rural and remote areas. </t>
  </si>
  <si>
    <t>Dr Rachel Grove</t>
  </si>
  <si>
    <t>The freedom to live a flourishing life: Co-creating autistic wellbeing</t>
  </si>
  <si>
    <t>psychological methodology, design and analysis | people with disability</t>
  </si>
  <si>
    <t>autism</t>
  </si>
  <si>
    <t>Autistic people often face unequal opportunities in society, which negatively affects their mental health and wellbeing. This project will be led by autistic people. It aims to define what a good life means for autistic people, develop a new measure of wellbeing and recommend ways to better support autistic people in society. This will lead to better health outcomes for autistic people, promote inclusion and acceptance and ensure everyone in Australia has an equal right to a fulfilling life.</t>
  </si>
  <si>
    <t>Prof Claire Roberts</t>
  </si>
  <si>
    <t>Pregnancy: Window to Health Futures</t>
  </si>
  <si>
    <t>obstetrics and gynaecology  | infant and child health</t>
  </si>
  <si>
    <t>metabolic syndrome</t>
  </si>
  <si>
    <t>placenta</t>
  </si>
  <si>
    <t>gestational diabetes</t>
  </si>
  <si>
    <t>Pregnancy complications occur in 25-30% of the 310,000 Australian births each year and foreshadow future health for mother and child. This research will study maternal and child health from conception, focusing on genetic and modifiable risk factors common to pregnancy complications and later cardiometabolic diseases. It will create new knowledge, identify molecular targets and generate novel interventions, co-designed with consumers, to improve intergenerational health across the life course.</t>
  </si>
  <si>
    <t>Dr Brandon Munn</t>
  </si>
  <si>
    <t>Next-generation techniques to identify and model brain dysfunction in dementia</t>
  </si>
  <si>
    <t>cognitive neuroscience | cognition</t>
  </si>
  <si>
    <t>noradrenaline</t>
  </si>
  <si>
    <t>brain mapping</t>
  </si>
  <si>
    <t xml:space="preserve">I will use advanced brain imaging analyses to identify and model brain changes in people with dementia. The project will improve our ability to identify affected individuals earlier in the disease course and advance our understanding of the causes of the brain changes, to inform strategies for future clinical interventions. </t>
  </si>
  <si>
    <t>Prof Colleen Loo</t>
  </si>
  <si>
    <t>Improving treatments for severe and treatment resistant depression</t>
  </si>
  <si>
    <t xml:space="preserve">psychiatry (incl. psychotherapy) </t>
  </si>
  <si>
    <t>major depression</t>
  </si>
  <si>
    <t>clinical</t>
  </si>
  <si>
    <t>antidepressant therapy</t>
  </si>
  <si>
    <t>electroconvulsive therapy (ect)</t>
  </si>
  <si>
    <t xml:space="preserve">Some people with depression do not respond to treatment with standard medications and psychological therapy. This research program will focus on the development of new treatment approaches for these people: assessing new treatment approaches for ketamine, psilocybin -assisted therapy and electroconvulsive therapy, better understanding how they work, who will most benefit and when these treatments should be used in the treatment pathway. </t>
  </si>
  <si>
    <t>Dr Dorothea Dumuid</t>
  </si>
  <si>
    <t>Advancing the analysis of 24-hour time-use data</t>
  </si>
  <si>
    <t>physical activity</t>
  </si>
  <si>
    <t>sedentary behaviour</t>
  </si>
  <si>
    <t>sleep</t>
  </si>
  <si>
    <t xml:space="preserve">This project will create new methods to help researchers analyse how daily time spent in behaviours like physical activity, sedentary time, and sleep affects health and wellbeing. It will address key gaps for informing the design and analysis of time-use interventions, for example: how many participants should be included in a study, how to determine feasible behaviour-change goals for individuals, and how to assess the impact of different behaviour-change options on health and wellbeing.     </t>
  </si>
  <si>
    <t>Dr Fei Deng</t>
  </si>
  <si>
    <t>Autocatalytic CRISPR sensor for ultrasensitive detection of cell free DNA in precision oncology</t>
  </si>
  <si>
    <t>biomedical engineering not elsewhere classified</t>
  </si>
  <si>
    <t>molecular diagnosis</t>
  </si>
  <si>
    <t>cancer detection</t>
  </si>
  <si>
    <t>mutation detection</t>
  </si>
  <si>
    <t>This project aims to develop advanced, affordable biosensors for non-invasive cancer monitoring by detecting cell-free DNA in blood. The sensors will quickly identify specific cancer mutations, delivering results in under 15 minutes for less than $1 per test, with accuracy comparable to lab tests. They aim to improve cancer monitoring by detecting therapy resistance and recurrence, potentially replacing traditional biopsies and making cancer care more accessible and efficient.</t>
  </si>
  <si>
    <t>Dr Niamh Moriarty</t>
  </si>
  <si>
    <t>Improving the Functional Integration of Human Pluripotent Stem Cell-Derived Neural Grafts</t>
  </si>
  <si>
    <t>other biomedical and clinical sciences not elsewhere classified</t>
  </si>
  <si>
    <t>cell transplantation</t>
  </si>
  <si>
    <t>regenerative medicine</t>
  </si>
  <si>
    <t>neural stem cell</t>
  </si>
  <si>
    <t>parkinson disease</t>
  </si>
  <si>
    <t>Parkinson’s Disease (PD) is a debilitating neurological disorder affecting ~10 million people. With no disease modifying treatment, human stem cell-derived neural grafts present a new therapeutic option, with trials currently underway. However, preclinical studies highlight poor graft survival and plasticity. My research will focus on enhancing these neural transplants through combined neurotrophic support and environmental enrichment strategies, to treat cognitive and motor symptoms of PD.</t>
  </si>
  <si>
    <t>Prof Sherene Loi</t>
  </si>
  <si>
    <t>Innovating in breast cancer immunology treatment and prevention</t>
  </si>
  <si>
    <t>cancer therapy (excl. chemotherapy and radiation therapy) | molecular targets</t>
  </si>
  <si>
    <t>Breast cancer is a major health and economic issue globally, leading to significant mortality in women. My five-year research plans to understand how the immune system works to combat breast cancers. I will study how specific immune cells can detect and control the disease, and factors influencing their presence in the breast. My goal is to enhance the effectiveness of current immunotherapy regimens, with the goal of reducing breast cancer incidence, and improving patient outcomes.</t>
  </si>
  <si>
    <t>Prof Simon Conn</t>
  </si>
  <si>
    <t>Targeting the Alternative RNA Splicing Dichotomy of Brain Cancer as a Novel Anticancer Strategy</t>
  </si>
  <si>
    <t>molecular targets | cancer therapy (excl. chemotherapy and radiation therapy) | gene expression (incl. microarray and other genome-wide approaches)</t>
  </si>
  <si>
    <t>alternative splicing</t>
  </si>
  <si>
    <t>gene regulation</t>
  </si>
  <si>
    <t>glioma</t>
  </si>
  <si>
    <t>clustered regularly interspaced short palindromic repeats (crispr)</t>
  </si>
  <si>
    <t>Loss of one or more genes is an essential hallmark of cancer. My laboratory has identified three genes which affect our genetic makeup are lost in the two deadliest children's brain cancers. We show that replenishing these lost genes or destroying their genetic products can be achieved inside intact brains and stops the cancer. My laboratory is uniquely positioned to investigate these pivotal processes in these incurable kids' cancers to provide much-needed and novel therapeutic options.</t>
  </si>
  <si>
    <t>Dr Shelley Keating</t>
  </si>
  <si>
    <t>Transforming exercise care for metabolic dysfunction-associated steatotic liver disease</t>
  </si>
  <si>
    <t>exercise physiology | gastroenterology and hepatology</t>
  </si>
  <si>
    <t>central obesity</t>
  </si>
  <si>
    <t>hepatic steatosis</t>
  </si>
  <si>
    <t>exercise physiology</t>
  </si>
  <si>
    <t>Metabolic dysfunction-associated steatotic liver disease (MASLD, previously called 'fatty liver' disease) affects 1 in 3 adults and can lead to heart and advanced liver disease. Exercise is beneficial but not regularly undertaken by most people with MASLD. My research program will establish: an exercise care pathway to support people with MASLD; the benefit of exercise on important features of severe liver disease; and sustainable exercise options that maintain health benefits long-term.</t>
  </si>
  <si>
    <t>Dr Jesse Zanker</t>
  </si>
  <si>
    <t xml:space="preserve">Strengths-based approaches: Responding to older Aboriginal and Torres Strait Islander adults’ needs for aged care services </t>
  </si>
  <si>
    <t>aged health care | aboriginal and torres strait islander health services</t>
  </si>
  <si>
    <t>frailty</t>
  </si>
  <si>
    <t>strength</t>
  </si>
  <si>
    <t>aged care</t>
  </si>
  <si>
    <t>culturally appropriate methodology</t>
  </si>
  <si>
    <t>The number of older Aboriginal and Torres Strait Islander (First Nations) peoples is growing, and home-based aged care services may not meet their needs because they focus on problems and not a person’s strengths. First Nations researchers and Elders have shown we must work with people’s strengths to solve health and ageing challenges. This project will show how older First Nations people’s strengths can be built on to ensure that aged care services meet their needs and support healthy ageing.</t>
  </si>
  <si>
    <t>Dr Timothy Johanson</t>
  </si>
  <si>
    <t>Using the 3D genome to predict and treat leukaemia</t>
  </si>
  <si>
    <t>epigenetics (incl. genome methylation and epigenomics)</t>
  </si>
  <si>
    <t>acute leukaemia</t>
  </si>
  <si>
    <t>b cells</t>
  </si>
  <si>
    <t>Leukaemia is the most common cancer in children and, despite high cure rates, is a leading cause of childhood mortality in Australia. The disease is caused by mutations in DNA, however the factors that influence when and where within the genome these mutations occur are poorly understood. In this project, I aim to reveal how the genome is organized in three dimensions and explore how disorganization of this intricate DNA network may influence DNA mutations and thus the development of leukaemia.</t>
  </si>
  <si>
    <t>Dr Sarah Kennedy</t>
  </si>
  <si>
    <t>Developing muscle-strengthening activity competency in youth: Supporting community health through enhancing knowledge, skills, and behaviour</t>
  </si>
  <si>
    <t>Western Sydney University</t>
  </si>
  <si>
    <t xml:space="preserve">health promotion | sports science and exercise not elsewhere classified | community child health </t>
  </si>
  <si>
    <t>muscle strength</t>
  </si>
  <si>
    <t>child behaviour</t>
  </si>
  <si>
    <t xml:space="preserve">Muscle strengthening activity (MSA) positively impacts physical and psychological health, yet youth participation is limited. Sport offers a unique setting to target youth activity behaviour, as well as influence knowledge and understanding of MSA. However, few sports provide evidence-based MSA information to end-users. My program of research aims to support healthy communities through the generation of new evidence to inform MSA knowledge, skills and competency within grassroots sport. </t>
  </si>
  <si>
    <t>Dr Aidan Cashin</t>
  </si>
  <si>
    <t>Improving care for chronic pain: implementing effective treatments and reducing medicine-related harms</t>
  </si>
  <si>
    <t>pain | physiotherapy | primary health care</t>
  </si>
  <si>
    <t>evidence-based health care</t>
  </si>
  <si>
    <t>low back pain</t>
  </si>
  <si>
    <t>The program will generate transformative knowledge on how to better manage chronic pain, a condition affecting 20% of all Australians. The program aims to improve access to effective and safe treatments, and to reduce medicine-related harms. The work will involve an intersectoral team of clinicians, patients, industry and consumer partners. It will lead to highly significant findings that will influence policy and practice globally.</t>
  </si>
  <si>
    <t>Dr Paulo Pelicioni</t>
  </si>
  <si>
    <t>Understanding the clinical presentation of Aboriginal and Torres Strait Islanders with Parkinson’s disease in Australia</t>
  </si>
  <si>
    <t>aboriginal and torres strait islander public health and wellbeing | neurology and neuromuscular diseases | health equity</t>
  </si>
  <si>
    <t>disease progression</t>
  </si>
  <si>
    <t>It is not known how Parkinson’s disease (PD) affect Aboriginal people. Thus, in this program, I will 1) explore the best ways to engage with Aboriginal people with PD and enhance their experience through research; 2) investigate the progression of motor and non-motor PD symptoms among Aboriginal people; 3) test the effectiveness of a physical activity program on mobility and to reduce the PD burden among Aboriginal people.</t>
  </si>
  <si>
    <t>Assoc Prof Paul Beavis</t>
  </si>
  <si>
    <t>Gene engineering approaches to enhance the efficacy of adoptive cellular therapy of cancer</t>
  </si>
  <si>
    <t>tumour immunology  | applied immunology (incl. antibody engineering, xenotransplantation and t-cell therapies)</t>
  </si>
  <si>
    <t>t cell immunotherapy</t>
  </si>
  <si>
    <t>tumour immunotherapy</t>
  </si>
  <si>
    <t>This project will enhance the effectiveness of a type of immune based therapy where a patient’s own immune cells are genetically engineered to recognise and kill cancer cells. One key advance will be the application of advanced cellular engineering methodologies to improve existing gene therapies. If successful, the developed technologies could be rapidly applied to patients afflicted by a range of cancers including multiple myeloma, sarcoma and lung cancer.</t>
  </si>
  <si>
    <t>Prof Julie Simpson</t>
  </si>
  <si>
    <t>Innovative Approaches to Optimising Existing and New Antimalarial Therapies</t>
  </si>
  <si>
    <t>biostatistics | infectious diseases</t>
  </si>
  <si>
    <t>malaria drug resistance</t>
  </si>
  <si>
    <t>malaria therapy</t>
  </si>
  <si>
    <t>Malaria is a major global health problem, causing over 240 million cases and 600,000 deaths annually. The global malaria burden is rising, exacerbated by drug resistance and inadequate treatments. My research program will investigate safe and effective antimalarial treatments for falciparum and vivax malaria, inform the dosing regimens of new antimalarials, build research capacity and foster new leaders in the cross-disciplinary field of biostatistics and applied mathematics.</t>
  </si>
  <si>
    <t>Dr Alana Gall</t>
  </si>
  <si>
    <t>Tunapri Ngini, Tunapri Rrala (Old Knowledge, Strong Knowledge) – a research program to Protect and Respect First Peoples’ Cultural Medicine knowledges</t>
  </si>
  <si>
    <t>Southern Cross University</t>
  </si>
  <si>
    <t>aboriginal and torres strait islander medicine and treatments | aboriginal and torres strait islander social, emotional, cultural and spiritual wellbeing | aboriginal and torres strait islander health policy</t>
  </si>
  <si>
    <t>decolonization</t>
  </si>
  <si>
    <t>This First Peoples led research program is focused on First Peoples' Cultural Medicines (also called bush medicine) across two key areas: 1) embedding Cultural Medicines into Australian health policies to improve cultural safety, health and wellbeing, and 2) protect Cultural Medicine knowledge through research that informs the regulation of Cultural Medicines and intellectual property legislation, to realise the economic self-determination of First Peoples and their communities.</t>
  </si>
  <si>
    <t>Prof Gita Mishra</t>
  </si>
  <si>
    <t>Addressing the gaps in knowledge, policy, and guidelines on menstrual and gynaecological conditions and their consequences across life</t>
  </si>
  <si>
    <t>epidemiology not elsewhere classified | public health not elsewhere classified | health and community services</t>
  </si>
  <si>
    <t>endometriosis</t>
  </si>
  <si>
    <t>reproductive disorders</t>
  </si>
  <si>
    <t>female menopause</t>
  </si>
  <si>
    <t>Disruptive menstrual symptoms, such as heavy menstrual bleeding and severe menstrual pain, are common conditions that place a heavy social, physical, and mental toll on many Australians. Lack of knowledge on menstrual and gynaecological conditions and their consequences is a barrier in current healthcare. My research will reveal the evidence needed to improve health policy and guidelines for better diagnosis and management of these conditions and improve health and wellbeing across life.</t>
  </si>
  <si>
    <t>Prof Jeanne Tie</t>
  </si>
  <si>
    <t>Advancing Precision Medicine for Colorectal Cancer through Liquid Biopsy</t>
  </si>
  <si>
    <t>liquid biopsies | predictive and prognostic markers  | solid tumours</t>
  </si>
  <si>
    <t>colorectal cancer</t>
  </si>
  <si>
    <t>adjuvant therapy</t>
  </si>
  <si>
    <t>prognostic markers</t>
  </si>
  <si>
    <t>I am leveraging my world leading studies of liquid biopsy testing in bowel cancer as a marker to predict cancer relapse, to further improve patient selection for treatment, both in terms of who to treat and what treatment to use. Using state-of-the-art technology, I will also improve the understanding of how cancer cells become resistant to chemotherapy and targeted therapy, which will facilitate the development of new treatment.</t>
  </si>
  <si>
    <t>Dr Monica Barratt</t>
  </si>
  <si>
    <t>Strengthening Australia's response to our increasingly toxic unregulated drug supply</t>
  </si>
  <si>
    <t>RMIT University</t>
  </si>
  <si>
    <t>public health not elsewhere classified</t>
  </si>
  <si>
    <t>substance misuse</t>
  </si>
  <si>
    <t>overdose</t>
  </si>
  <si>
    <t>harm reduction</t>
  </si>
  <si>
    <t>drug information</t>
  </si>
  <si>
    <t>In response to increasingly toxic drug markets, Australian jurisdictions have initiated drug checking services which analyse illicit drugs and give results back to consumers within a health intervention. Through mixed-methods participatory research, I will address knowledge gaps regarding longer term health outcomes, leveraging community experiences and reaching diverse groups. This work will prevent drug overdoses, reducing morbidity, mortality, and economic costs to our healthcare system.</t>
  </si>
  <si>
    <t>Prof Mark von Itzstein</t>
  </si>
  <si>
    <t>Antiviral drug discovery using an interdisciplinary approach</t>
  </si>
  <si>
    <t>virology  | glycobiology | glycoconjugates</t>
  </si>
  <si>
    <t>carbohydrates</t>
  </si>
  <si>
    <t>antiviral agents</t>
  </si>
  <si>
    <t>glycobiology</t>
  </si>
  <si>
    <t>The most recent pandemic, COVID-19, highlighted how under prepared we are against emerging and reemerging viruses. The control of such viruses demands both novel drug discovery and vaccine development programs.  This investigator award tackles clinically-significant viruses that have major health burden, in the context of morbidity, mortality and economic impact. The major outcome of this award will be the delivery of novel antiviral drug candidates that will reduce this health burden.</t>
  </si>
  <si>
    <t>Prof Karen Canfell</t>
  </si>
  <si>
    <t>The elimination of cervical cancer: Effective implementation and scale-up of the World Health Organisation strategy in Australia, the Indo-Pacific and globally</t>
  </si>
  <si>
    <t>cancer control</t>
  </si>
  <si>
    <t>cancer epidemiology</t>
  </si>
  <si>
    <t>Cervical cancer can be eliminated via HPV vaccination, screening with HPV testing, and providing access to cancer and precancer treatment services. This Investigator Grant will build on prior global leadership of the cervical cancer elimination agenda. Critical new policy-focused and implementation research will build further evidence towards an Australian and global understanding of optimal approaches to the sustainable and equitable realisation of cervical cancer elimination.</t>
  </si>
  <si>
    <t>Prof Jonathan Shaw</t>
  </si>
  <si>
    <t>Epidemiology of complications of diabetes: from causes to population burden</t>
  </si>
  <si>
    <t>endocrinology</t>
  </si>
  <si>
    <t>diabetic complications</t>
  </si>
  <si>
    <t>diabetic nephropathy</t>
  </si>
  <si>
    <t>biological risk factors</t>
  </si>
  <si>
    <t>This project will advance our understanding of the complications of diabetes. Using the PREDICT study, it will identify better ways to find those people who are at high risk of developing complications of diabetes. A second study will examine the national and global impact of diabetes, by determining patterns of hospital admissions, death and use of medications and services.</t>
  </si>
  <si>
    <t>Prof Erica Wood</t>
  </si>
  <si>
    <t>Transforming transfusion research to deliver better outcomes for patients and the community</t>
  </si>
  <si>
    <t>haematology</t>
  </si>
  <si>
    <t>blood transfusion</t>
  </si>
  <si>
    <t>health services research</t>
  </si>
  <si>
    <t>blood diseases</t>
  </si>
  <si>
    <t>patient outcomes</t>
  </si>
  <si>
    <t>Blood transfusions save lives, but carry risks and costs. Donated by volunteers, we have a responsibility to use blood wisely. Australia spends $1.6+ billion/year on blood products, but lacks data on how blood is used, hospital costs of providing transfusion services, and patient outcomes. My research will transform how and why we use blood products, and deliver more personalised, evidence-based transfusion support and safer, more cost-effective use of blood for better patient outcomes.</t>
  </si>
  <si>
    <t>Dr Wessel Burger</t>
  </si>
  <si>
    <t>Dissecting divergent pathway activation at Frizzled receptors</t>
  </si>
  <si>
    <t>basic pharmacology  | structural biology (incl. macromolecular modelling) | receptors and membrane biology</t>
  </si>
  <si>
    <t>biochemistry</t>
  </si>
  <si>
    <t>This project aims to provide increased understanding of proteins found on the outside of cells that are heavily implicated in many cancer disorders. By uncovering new potential cancer therapeutics, this research has the potential to benefit the millions of people suffering from cancer disorders.</t>
  </si>
  <si>
    <t>Prof Jodie Dodd</t>
  </si>
  <si>
    <t xml:space="preserve">Improving women’s health before conception: an evidence based strategy to break the intergenerational obesity cycle  </t>
  </si>
  <si>
    <t>child health</t>
  </si>
  <si>
    <t>pregnancy outcome</t>
  </si>
  <si>
    <t>In Australia, 1:2 women who enter pregnancy live with overweight or obesity. To reduce pregnancy and birth complications current care has focused on dietary changes to limit the amount of weight gained during pregnancy. Direct evidence from my research program has shown this approach is ineffective.   A better approach is to improve women’s health before pregnancy. I will generate reliable, evidence-based information to change care and improve health outcomes for all women and their babies.</t>
  </si>
  <si>
    <t>Prof Anthony Weiss</t>
  </si>
  <si>
    <t>Innovative approaches to repair soft-tissue damage in critical organs</t>
  </si>
  <si>
    <t xml:space="preserve">biomaterials </t>
  </si>
  <si>
    <t>tropoelastin</t>
  </si>
  <si>
    <t>elastin</t>
  </si>
  <si>
    <t>This research program will develop and test new ways to repair damaged pancreas and heart by harnessing the restorative capabilities of the key elastic protein tropoelastin. By restoring elasticity, we expect to significantly improve organ function after disease. We will also spatially map elastin’s distribution in the normal and diseased lung. This research will pave the way for new treatments to improve outcomes from common conditions such as cancer, heart attack, and damaged lung.</t>
  </si>
  <si>
    <t>Dr Fatwa Adikusuma</t>
  </si>
  <si>
    <t>Cutting-Edge CRISPR Therapy Targeting a Wide Range of Duchenne Muscular Dystrophy Mutations</t>
  </si>
  <si>
    <t>synthetic biology | gene and molecular therapy  | medical molecular engineering of nucleic acids and proteins</t>
  </si>
  <si>
    <t>gene therapy</t>
  </si>
  <si>
    <t>duchenne muscular dystrophy</t>
  </si>
  <si>
    <t>genetic engineering</t>
  </si>
  <si>
    <t>My research is focused on advancing CRISPR-based gene editing techniques and strategies to address a wide range of mutations associated with DMD. I also aim to optimize delivery methods to get the most effective therapy. Using our existing DMD cell and humanized mouse models, I will develop innovative solutions for this devastating disease. I aspire to enhance Australia's capabilities in the field of gene editing and CRISPR therapy, fostering a collaborative effort to combat genetic diseases.</t>
  </si>
  <si>
    <t>Prof James Whisstock</t>
  </si>
  <si>
    <t>In situ studies of the immune synapse</t>
  </si>
  <si>
    <t>structural biology (incl. macromolecular modelling)</t>
  </si>
  <si>
    <t>immune function</t>
  </si>
  <si>
    <t>immune complex</t>
  </si>
  <si>
    <t>natural killer cells</t>
  </si>
  <si>
    <t xml:space="preserve">Immune cell killing is essential for the destruction of virally infected and cancerous cells. Conversely aberrant immune function drives inflammatory and autoimmune diseases. This application will use electron microscopy and related techniques to visualise and characterise the molecular interactions (synapse) that are made between immune cells and their targets. I will use this information to develop new immunotherapeutics to treat inflammatory diseases and cancer. </t>
  </si>
  <si>
    <t>Mr Michael Healy</t>
  </si>
  <si>
    <t>Design of Retromer Stabilisers for the Treatment of Neurodegeneration</t>
  </si>
  <si>
    <t>protein trafficking | structural biology (incl. macromolecular modelling)</t>
  </si>
  <si>
    <t>cell biology</t>
  </si>
  <si>
    <t>basic science</t>
  </si>
  <si>
    <t>membrane trafficking</t>
  </si>
  <si>
    <t xml:space="preserve"> Imagine our cells as bustling cities, like any city waste is produce and needs to be effectively removed. When this fails, cell death can occur. Retromer is central to the process of waste removal and is often destabilised in neurodegenerative disease. Using machine learning techniques, I will design a suite of molecules that stabilise Retromer. If successful, this could lead to novel therapies for Parkinson’s disease as well as Alzheimer’s and related dementias. </t>
  </si>
  <si>
    <t>Dr Vanessa Cropley</t>
  </si>
  <si>
    <t>Parsing sleep and circadian factors in risk for psychosis to inform pathways and phenotypes</t>
  </si>
  <si>
    <t>psychiatry (incl. psychotherapy)  | adolescent health</t>
  </si>
  <si>
    <t>early psychosis</t>
  </si>
  <si>
    <t>brain imaging</t>
  </si>
  <si>
    <t>circadian rhythms</t>
  </si>
  <si>
    <t>Disturbances in sleep and circadian rhythms, or ‘body clock’, are common in people who experience psychosis. However, the mechanisms underlying this are unclear. My 5 year program will conduct a series of studies that leverage advances in wearable technology, clinical phenotyping and computational approaches to understand whether and how sleep and circadian markers can predict young people who will develop psychosis or other poor outcomes. This information can be used to inform treatment.</t>
  </si>
  <si>
    <t>Dr Scott McAlister</t>
  </si>
  <si>
    <t>Reducing low value care to reduce healthcare's carbon emissions</t>
  </si>
  <si>
    <t>environmental management | health systems</t>
  </si>
  <si>
    <t>environment</t>
  </si>
  <si>
    <t>costs</t>
  </si>
  <si>
    <t>environmental monitoring</t>
  </si>
  <si>
    <t xml:space="preserve">Healthcare produces 7% of Australia's greenhouse gas emissions. The Australian Government has committed to net-zero healthcare by 2050. This needs to come from reducing emissions of clinical care, with a first step being reducing low value care.   This research will 1) quantify emissions of 3 common surgeries and procedures that are potentially low value, 2) quantify emissions of low value treatments for lower back pain, and 3) develop a carbon database of medical devices and interventions.  </t>
  </si>
  <si>
    <t>Dr Amy Chung</t>
  </si>
  <si>
    <t>Profiling protective antibody responses against infectious diseases</t>
  </si>
  <si>
    <t>humoural immunology and immunochemistry | virology  | applied immunology (incl. antibody engineering, xenotransplantation and t-cell therapies)</t>
  </si>
  <si>
    <t>virology</t>
  </si>
  <si>
    <t>fc receptors</t>
  </si>
  <si>
    <t>vaccination immunology</t>
  </si>
  <si>
    <t>Antibodies are a vital component of the immune response required for protection and control of infectious diseases. My research program will determine how antibodies contribute to protection and control of some of the world’s most deadly infectious pathogens (COVID-19, Influenza, Malaria and Mycobacterium Tuberculosis) in order to develop improved antibody-based vaccines, therapies and diagnostic tools.</t>
  </si>
  <si>
    <t>Prof Chengzhong Yu</t>
  </si>
  <si>
    <t>Enabling Immune Checkpoint Inhibitor Treatment for Triple Negative Breast Cancer</t>
  </si>
  <si>
    <t>cancer therapy (excl. chemotherapy and radiation therapy) | cellular immunology | nanomaterials</t>
  </si>
  <si>
    <t>macrophage activation</t>
  </si>
  <si>
    <t>adjuvant</t>
  </si>
  <si>
    <t>antigen presentation</t>
  </si>
  <si>
    <t xml:space="preserve"> Immunotherapy uses the body’s own immune system to fight cancer. This project aims to develop an adjuvant that can be combined with current immunotherapy for triple-negative breast cancer (TNBC), the most dangerous form of breast cancer that is difficult to treat by current methods. Expected outcomes include improved anti-tumour efficacy of immunotherapy for TNBC, ultimately leading to better patient outcomes and potentially offering a new treatment option for TNBC patients.  </t>
  </si>
  <si>
    <t>Dr Sarah Diepstraten</t>
  </si>
  <si>
    <t>Boosting the efficacy of BH3-mimetic drugs for p53-deficient blood cancers and beyond</t>
  </si>
  <si>
    <t>cancer therapy (excl. chemotherapy and radiation therapy) | haematological tumours | cell development, proliferation and death</t>
  </si>
  <si>
    <t>p53</t>
  </si>
  <si>
    <t>non-hodgkin lymphoma</t>
  </si>
  <si>
    <t>bcl-2</t>
  </si>
  <si>
    <t>Many patients with aggressive blood cancers still have no effective treatment options. I have discovered an exciting new treatment strategy for these patients, combining drugs called BH3-mimetics with drugs that activate a protein called STING. My research will find genetic factors that can predict patient response and determine the best way to use these drugs to fight blood cancer. This information will inform future clinical trials to improve outcomes for people with aggressive blood cancers.</t>
  </si>
  <si>
    <t>Prof Arthur Christopoulos</t>
  </si>
  <si>
    <t>Allosteric modulation of muscarinic receptors for the treatment of neurocognitive deficits</t>
  </si>
  <si>
    <t xml:space="preserve">basic pharmacology </t>
  </si>
  <si>
    <t>muscarinic receptors</t>
  </si>
  <si>
    <t>Schizophrenia (SCZ) and Alzheimer’s Disease (AD) are major global health burdens that share the common feature of poorly treated memory impairment. This project focuses on a specific family of brain receptor proteins that are well-validated in the control of cognition. I will leverage groundbreaking discoveries that I have made of novel binding sites on these proteins to overcome current medicinal limitations to yield more targeted, safer and efficacious medicines to treat SCZ and AD.</t>
  </si>
  <si>
    <t>Dr Hailey Meaklim</t>
  </si>
  <si>
    <t>Better sleep for better mental health: Implementing sleep disorder education into mental healthcare training</t>
  </si>
  <si>
    <t>health psychology | clinical psychology</t>
  </si>
  <si>
    <t>health psychology</t>
  </si>
  <si>
    <t>sleep disorders</t>
  </si>
  <si>
    <t>It is well known that poor sleep worsens mental health. Despite this knowledge, mental healthcare clinicians receive almost no training in treating sleep problems. This project will launch an Australia-wide online training initiative to upskill mental healthcare clinicians to deliver effective sleep treatments. This project will ensure clinicians have the knowledge and skills needed to treat sleep problems and improve sleep and mood outcomes in individuals experiencing mental health disorders.</t>
  </si>
  <si>
    <t>Prof Steve Webb</t>
  </si>
  <si>
    <t>Adaptive Platform Trials: Expanding impact</t>
  </si>
  <si>
    <t>intensive care  | infectious diseases | neonatology</t>
  </si>
  <si>
    <t>pneumonia</t>
  </si>
  <si>
    <t>pre-term delivery</t>
  </si>
  <si>
    <t>joint replacement</t>
  </si>
  <si>
    <t>I am an intensive care physician who leads clinical trials. I have world leading expertise in a new type of trial design, termed an adaptive platform trial, that generates reliable evidence to guide care faster and at lower cost than previous methods.  I will generate new knowledge by leadership of REMAP-CAP, a trial that has generated evidence about best treatment for patients with severe COVID-19 infection and apply adaptive platform trial methods to other disease areas.</t>
  </si>
  <si>
    <t>Prof David Tarlinton</t>
  </si>
  <si>
    <t>What determines the longevity of antibody production after infection or vaccination?</t>
  </si>
  <si>
    <t>humoural immunology and immunochemistry | other biomedical and clinical sciences not elsewhere classified</t>
  </si>
  <si>
    <t>antibody production</t>
  </si>
  <si>
    <t>allogeneic transplantation</t>
  </si>
  <si>
    <t>vaccination</t>
  </si>
  <si>
    <t>autoimmune disease</t>
  </si>
  <si>
    <t>The production of antibodies is critical to health, protecting us from infectious agents and their toxic products. In some cases protection lasts for months, in others for a lifetime, and new protective specificities are able to be added without overwhelming the system. The aim of this research project is to understand how the survival of the cells that make antibodies is determined and its relationship to age, specificity and the overall immune status.</t>
  </si>
  <si>
    <t>Dr Archita Mishra</t>
  </si>
  <si>
    <t>Shaping early-life Immunity: The role of microbes in immune development from the womb to the world</t>
  </si>
  <si>
    <t>cellular immunology | genomics | clinical microbiology</t>
  </si>
  <si>
    <t>immune development</t>
  </si>
  <si>
    <t>Our research focuses on how microbes shape a baby’s immune system even before birth. We study how a mother’s beneficial bacteria affect her baby's health, aiming to create new ways to support infants from birth. We also look at how human migration impacts maternal-child health. By employing special models that mimic early gut interactions, we hope to develop better immunity for infants, ensuring they have a healthy start in life.</t>
  </si>
  <si>
    <t>Dr Carlos Gantner</t>
  </si>
  <si>
    <t>Decoding synucleinopathy by linking genomic variation to function</t>
  </si>
  <si>
    <t>cell development, proliferation and death | neurology and neuromuscular diseases | genome structure and regulation</t>
  </si>
  <si>
    <t>stem cell biology</t>
  </si>
  <si>
    <t>alpha-synuclein</t>
  </si>
  <si>
    <t>As the population ages, there is increasing need to develop therapies to slow or reverse neurodegeneration. This project focuses on decoding the genetic risk factors that predispose individuals to Parkinson’s disease and related disorders. How these DNA variations lead to disease is almost entirely unknown. This project will deliver: 1) mechanistic insight into how gene variants predispose patients to disease; and 2) identify new therapeutic targets to treat Parkinson’s and related diseases.</t>
  </si>
  <si>
    <t>Dr Rosalie Power</t>
  </si>
  <si>
    <t>Transforming Sexual Health through co-design with LGBTQ+ People with Intellectual Disability</t>
  </si>
  <si>
    <t>people with disability | health equity | public health not elsewhere classified</t>
  </si>
  <si>
    <t>gender differences</t>
  </si>
  <si>
    <t>health education</t>
  </si>
  <si>
    <t>This project will examine the sexual health and healthcare needs of LGBTQ+ people with intellectual disability using arts-based qualitative research methods. The findings will be translated into actionable practice guidelines, accessible sexual health resources and an exhibition to enhance sexual health promotion, healthcare delivery, and health literacy within this community. This will be achieved through co-design with LGBTQ+ people with intellectual disability and other key stakeholders.</t>
  </si>
  <si>
    <t>Prof Nigel Curtis</t>
  </si>
  <si>
    <t>Novel biomarkers for the diagnosis and prevention of high-burden infections in children and adults</t>
  </si>
  <si>
    <t>infant and child health | neonatology | immunology not elsewhere classified</t>
  </si>
  <si>
    <t>respiratory infection</t>
  </si>
  <si>
    <t>tuberculosis</t>
  </si>
  <si>
    <t>disease susceptibility</t>
  </si>
  <si>
    <t>I lead a research team committed to reducing the global burden of infectious diseases. Our current focus is on improving diagnostic tests and vaccines for tuberculosis (TB), using a unique collection of samples from children and adults worldwide. Additionally, we aim to identify blood markers that can predict which individuals are at highest risk of severe illness or death if they develop a respiratory infection so that targeted preventative interventions can be implemented to save lives.</t>
  </si>
  <si>
    <t>Dr Courtney McDonald</t>
  </si>
  <si>
    <t>Cell therapies for the injured perinatal brain</t>
  </si>
  <si>
    <t>foetal development and medicine</t>
  </si>
  <si>
    <t>cerebral palsy</t>
  </si>
  <si>
    <t>cord blood</t>
  </si>
  <si>
    <t>brain injury</t>
  </si>
  <si>
    <t>Preterm brain injury can lead to life-long disability, with limited treatments. I have shown that application of umbilical cord blood cells reduces preterm brain injury, but optimising therapy for human use is difficult because we don’t understand how they work and there is limited availability of cells. Using state-of-the-art preclinical models of preterm brain damage, I will determine how the cells reduce injury, allowing me to develop optimal cell therapies to treat preterm brain injury.</t>
  </si>
  <si>
    <t>Prof Andreas Strasser</t>
  </si>
  <si>
    <t>Investigating programmed cell death and the tumour suppressor p53 to develop improved therapies for cancer</t>
  </si>
  <si>
    <t>cell development, proliferation and death</t>
  </si>
  <si>
    <t>Cancer is a leading cause of morbidity and mortality in worldwide, imposing a substantial burden on affected individuals, their families and the health care system. We will build on our previous success of delivering a highly successful anti-cancer drug (Venetoclax) to market by determining the mechanisms that control the killing of cancer cells and suppress tumour development. Our vision is to kick-start the development of new anti-cancer drugs that enhance the effects of existing therapies.</t>
  </si>
  <si>
    <t>Dr Claire Kelly</t>
  </si>
  <si>
    <t>Antecedents and lifelong consequences of perinatal brain injuries</t>
  </si>
  <si>
    <t>premature infant</t>
  </si>
  <si>
    <t>very preterm birth</t>
  </si>
  <si>
    <t>magnetic resonance imaging (mri)</t>
  </si>
  <si>
    <t>neurodevelopment</t>
  </si>
  <si>
    <t>My research will focus on infants born very preterm (less than 32 weeks of gestation) and at term (greater than or equal to 37 weeks of gestation) who suffer brain injuries in the perinatal period. I will create tools from brain scans that can be used to discover the precise causes and consequences of perinatal brain injuries in these infants. This could help to improve the clinical management and health and development of these infants over their lifetimes.</t>
  </si>
  <si>
    <t>Prof Sant-Rayn Pasricha</t>
  </si>
  <si>
    <t>Innovations in anaemia research: from trials to translation</t>
  </si>
  <si>
    <t xml:space="preserve">cardiovascular medicine and haematology not elsewhere classified | nutritional epidemiology | community child health </t>
  </si>
  <si>
    <t>anaemia</t>
  </si>
  <si>
    <t>iron deficiency</t>
  </si>
  <si>
    <t>Anaemia is one of the most common health conditions globally. I lead the world's foremost anaemia research program aiming to reduce the anaemia burden especially in low income countries. I will undertake large trials of innovative anaemia solutions for adolescent girls and pregnant women in low income countries and apply cutting-edge lab techniques to make biologic discoveries on the impacts of iron on health. My findings will support global health, via synthesis of WHO policies and guidelines.</t>
  </si>
  <si>
    <t>Dr Stefanie Mendes Bader</t>
  </si>
  <si>
    <t>Understanding mechanisms of inflammation in long COVID</t>
  </si>
  <si>
    <t>infectious agents | cellular immunology</t>
  </si>
  <si>
    <t>long covid</t>
  </si>
  <si>
    <t>immunology</t>
  </si>
  <si>
    <t>pre-clinical studies</t>
  </si>
  <si>
    <t xml:space="preserve">Long COVID is a multifaceted condition and represents a significant health concern. Correlations have been made in attempts to understand its causes, but molecular mechanisms remain unknown. This project will utilise my unique mouse models of COVID-19 for a detailed interrogation of long-term disease outcomes, focusing on understanding the role and regulation of chronic inflammation in long COVID. My model and discoveries will provide rationale and a platform for testing future therapies. </t>
  </si>
  <si>
    <t>Dr Andrew Lin</t>
  </si>
  <si>
    <t>Artificial intelligence-enabled quantitative atherosclerosis imaging by computed tomography to guide personalised management of coronary artery disease: a randomised clinical trial</t>
  </si>
  <si>
    <t>coronary artery disease</t>
  </si>
  <si>
    <t>Coronary heart disease (CHD) occurs due to fatty plaque build-up in the coronary arteries, and the risk of heart attack or death increases in proportion to the amount of plaque. CT scans are a low-radiation test routinely used to assess for CHD. I aim to apply a rapid and accurate artificial intelligence (AI)-powered solution for measuring the total amount of coronary plaque on CT scans in a randomised clinical trial, where it will guide personalised testing and treatment of patients with CHD.</t>
  </si>
  <si>
    <t>Prof Matthew McKay</t>
  </si>
  <si>
    <t>Leveraging data-driven computational platforms to accelerate the effective prevention, treatment and surveillance of viral infectious diseases</t>
  </si>
  <si>
    <t xml:space="preserve">sequence analysis | biological physics | virology </t>
  </si>
  <si>
    <t>vaccine design</t>
  </si>
  <si>
    <t>Viruses pose constant threats to human health.  Based on our pioneering studies, cutting-edge engineering technologies for processing large and complex biological data sets, this project will leverage Big Data and AI methods to define platforms that accelerate discovery of effective vaccines and therapeutics, and for enhancing surveillance of viral infectious diseases.  This highly multidisciplinary work will involve collaboration with virology, immunology, and public health experts.</t>
  </si>
  <si>
    <t>Dr Katherine Davies</t>
  </si>
  <si>
    <t>Clearing roadblocks to therapeutically target kinases &amp; pseudokinases for treating inflammatory diseases</t>
  </si>
  <si>
    <t>cellular mechanisms</t>
  </si>
  <si>
    <t>kinases</t>
  </si>
  <si>
    <t xml:space="preserve">Programmed cell death is essential for maintaining healthy biological processes. However, when dysregulated it can contribute to disease. My program of research focusses on RIPK3 and MLKL, the final effector proteins of a highly inflammatory form of cell death called necroptosis. I will characterise the structural transitions that these proteins undergo during the execution of cell death, rendering them highly attractive targets for development of new therapies to treat inflammatory diseases.  </t>
  </si>
  <si>
    <t>Assoc Prof Emma Ridley</t>
  </si>
  <si>
    <t>Improving the quality of evidence in nutrition during recovery from critical illness</t>
  </si>
  <si>
    <t>allied health and rehabilitation science not elsewhere classified | intensive care  | clinical nutrition</t>
  </si>
  <si>
    <t>allied health</t>
  </si>
  <si>
    <t>outcomes research</t>
  </si>
  <si>
    <t xml:space="preserve">Globally, an estimated 45 million people become critically ill each year. Survival is common; however, quality of survival is a defining challenge. My program is investigating the crucial role of nutrition in patient recovery. I will target consumer prioritised evidence gaps, define preferred outcomes and use novel research design to enhance the quality of recovery for survivors of critical illness using nutrition interventions.  </t>
  </si>
  <si>
    <t>Prof Roxanne Bainbridge</t>
  </si>
  <si>
    <t>'We don’t get paid to keep people healthy’: Optimising Indigenous Patient-Centred Care through Coordinated and Comprehensive Health Management and Decision-making</t>
  </si>
  <si>
    <t>aboriginal and torres strait islander health services | aboriginal and torres strait islander public health and wellbeing | aboriginal and torres strait islander health policy</t>
  </si>
  <si>
    <t xml:space="preserve">Value Based Care (VBC) promises a significant leap in the quality of care, patient outcomes and system efficiencies that traditional models have struggled to achieve for Indigenous Australians. My research aims to develop, implement and evaluate a culturally aligned VBC model incorporating Patient Reported Outcome Measures in 3 chronic conditions and surgical specialities. My work is expected to improve patient health outcomes and satisfaction and reduce hospital admissions. </t>
  </si>
  <si>
    <t>Dr Yi Wang</t>
  </si>
  <si>
    <t>A temporary “bloodstream”: human oxygenating hydrogels for the treatment of brain injuries</t>
  </si>
  <si>
    <t xml:space="preserve">tissue engineering | biomaterials </t>
  </si>
  <si>
    <t>protein engineering</t>
  </si>
  <si>
    <t>oxygen</t>
  </si>
  <si>
    <t xml:space="preserve"> Approximately 700,000 Australians suffer from brain injuries, and cell transplantation therapies are the only way to replace damaged tissue. This research develops a novel biomaterial technology specifically designed to overcome the lack of vascular networks supplying oxygen critically limiting cell survival and integration post-transplantation. The work of my program will address this challenge, providing a fundamental new treatment approach for those Australians living with brain injury. </t>
  </si>
  <si>
    <t>Dr Thomas Arkell</t>
  </si>
  <si>
    <t>Working Toward a Better Regulatory Framework for Medical Cannabis</t>
  </si>
  <si>
    <t>Swinburne University of Technology</t>
  </si>
  <si>
    <t>psychopharmacology | clinical sciences not elsewhere classified</t>
  </si>
  <si>
    <t>cannabinoid analgesics</t>
  </si>
  <si>
    <t>neurocognitive assessment</t>
  </si>
  <si>
    <t>cannabis</t>
  </si>
  <si>
    <t>lived experiences</t>
  </si>
  <si>
    <t>driving</t>
  </si>
  <si>
    <t>Hundreds of thousands of Australians are now using prescribed medical cannabis, most often for chronic pain which is notoriously difficult to treat. Though medical cannabis is a promising treatment alternative, we lack essential information about its efficacy and safety due to a lack of research. This project aims to address this knowledge gap through a series of multidisciplinary patient-focused investigations. The results will have direct implications for health and road safety policy.</t>
  </si>
  <si>
    <t>Prof Karen Day</t>
  </si>
  <si>
    <t>Solving the surveillance challenges for malaria elimination in high burden countries</t>
  </si>
  <si>
    <t xml:space="preserve">medical parasitology </t>
  </si>
  <si>
    <t>plasmodium falciparum</t>
  </si>
  <si>
    <t>drug resistance</t>
  </si>
  <si>
    <t>molecular epidemiology</t>
  </si>
  <si>
    <t>Where malaria transmission is extremely high in Africa and India, virtually everyone is infected with diverse parasite species and strains. Most people do not have symptoms so they will not come to the clinic to be diagnosed. To eliminate malaria, we have to be proactive and find these infected people with no symptoms by using sensitive molecular diagnostics. This project will use such diagnostics to define better strategies to eliminate malaria where transmission is high.</t>
  </si>
  <si>
    <t>Dr Jian Zeng</t>
  </si>
  <si>
    <t>Integrating single-cell omics with genetics: Novel statistical methods to enhance biological understanding and risk prediction of common diseases</t>
  </si>
  <si>
    <t>statistical and quantitative genetics</t>
  </si>
  <si>
    <t>The future of medicine involves big data to inform disease prevention, diagnosis and treatment strategies. My research program aims to develop statistical methods and software tools to integrate and analyse individual disease risk profiles with genome sequencing data at the level of single cells. This work is expected to enhance our understanding of the biological mechanisms of common diseases and prediction of individual disease risk based on their genetic makeup.</t>
  </si>
  <si>
    <t>Prof Danny Rischin</t>
  </si>
  <si>
    <t>Expanding the role of immunotherapy in cutaneous and mucosal head and neck squamous cell carcinomas</t>
  </si>
  <si>
    <t>cancer therapy (excl. chemotherapy and radiation therapy)</t>
  </si>
  <si>
    <t>non-melanoma skin cancer</t>
  </si>
  <si>
    <t>human papillomavirus (hpv)</t>
  </si>
  <si>
    <t>head and neck cancer</t>
  </si>
  <si>
    <t xml:space="preserve">Immunotherapy has improved survival of patients with incurable advanced skin and head and neck squamous cell cancers. My research is focused on further improving outcomes including determining the role of adding immunotherapy in patients with earlier stages of these cancers that are curable with major surgery and/or radiotherapy combined with chemotherapy. These approaches may improve survival in skin cancer, and decrease the intensity of treatment for skin and base of tongue/tonsil cancers.  </t>
  </si>
  <si>
    <t>Prof Rachelle Buchbinder</t>
  </si>
  <si>
    <t>A more integrated, responsive and sustainable learning musculoskeletal health system</t>
  </si>
  <si>
    <t xml:space="preserve">rheumatology and arthritis </t>
  </si>
  <si>
    <t>rheumatoid arthritis</t>
  </si>
  <si>
    <t>evidence-based</t>
  </si>
  <si>
    <t>Musculoskeletal conditions place a huge burden on the world’s population. Poor care and research waste are major contributors to this burden. My focus for the next five years will be to improve outcomes for people with musculoskeletal conditions by embedding living guidelines into usual care, ensuring better value care for challenging musculoskeletal problems, and ensuring the most important research is prioritised.</t>
  </si>
  <si>
    <t>Dr Yi Ju</t>
  </si>
  <si>
    <t xml:space="preserve"> Harnessing nanotechnology to develop next-generation mRNA intracellular cancer therapy</t>
  </si>
  <si>
    <t>nanomaterials | nanomedicine</t>
  </si>
  <si>
    <t>drug delivery systems</t>
  </si>
  <si>
    <t>antibody cancer therapy</t>
  </si>
  <si>
    <t>Many cancer targets exist inside cells, and despite the development of effective antibodies against them, they remain undruggable due to the delivery challenges. By developing mRNA-encoded antibodies, I will leverage our lipid nanoparticle technology to deliver therapeutic antibodies inside cancer cells, creating drugs for previously undruggable targets. This will expand the applicability of antibodies beyond surface targets and enable modulation of internal targets within cancer cells.</t>
  </si>
  <si>
    <t>Assoc Prof David Szmulewicz</t>
  </si>
  <si>
    <t>Phenotyping of Inherited Cerebellar Ataxias in Indigenous Australians: Genetic, Clinical, and Diagnostic Insights</t>
  </si>
  <si>
    <t>The Bionics Institute of Australia</t>
  </si>
  <si>
    <t>neurosciences not elsewhere classified</t>
  </si>
  <si>
    <t>cerebellar disorders</t>
  </si>
  <si>
    <t>ataxia</t>
  </si>
  <si>
    <t>vestibular dysfunction</t>
  </si>
  <si>
    <t>Spinocerebellar Ataxia type 3 (SCA3) and SCA7 are brain diseases which impair coordination and balance, and are increasingly affecting Aboriginal communities. These diseases manifest differently among Aboriginal people, potentially complicating their participation in medical trials. Our research strives to enhance understanding of these diseases within Aboriginal populations, aiming to pave the way for tailored treatments and improved access to healthcare interventions.</t>
  </si>
  <si>
    <t>Prof Sandra Hayes</t>
  </si>
  <si>
    <t>Preventing cancer-related lymphoedema and its associated burden</t>
  </si>
  <si>
    <t>Cancer Council Queensland</t>
  </si>
  <si>
    <t>oncology and carcinogenesis not elsewhere classified | behavioural epidemiology | health services and systems not elsewhere classified</t>
  </si>
  <si>
    <t>lymphoedema</t>
  </si>
  <si>
    <t>secondary prevention</t>
  </si>
  <si>
    <t>health behaviours</t>
  </si>
  <si>
    <t>Cancer-related swelling of the limbs––lymphoedema––is a persistent and painful condition that &gt;10,000 Australians treated for breast or pelvic cancer develop each year. There is no cure and treatment can be difficult to access. My research aims to drive improvements in cancer care, ensuring equitable integration of evidence-based lymphoedema prevention and management. This work is expected to reduce health inequities and improve quality of life for Australians living with lymphoedema.</t>
  </si>
  <si>
    <t>Prof Jonathan Carapetis</t>
  </si>
  <si>
    <t>Delivering the tools for eliminating rheumatic heart disease</t>
  </si>
  <si>
    <t>aboriginal and torres strait islander child health and wellbeing | clinical sciences not elsewhere classified</t>
  </si>
  <si>
    <t>rheumatic heart disease</t>
  </si>
  <si>
    <t>rheumatic fever</t>
  </si>
  <si>
    <t xml:space="preserve">Within five years, our goals include advancing a Strep A vaccine trial, evidence-based guidelines for environmental health interventions targeting Strep A infections, improving penicillin delivery for RHD prevention, develop new formulations and finalise a diagnostic test for ARF. These efforts aim to enhance management of Strep A diseases, address critical gaps in healthcare access and outcomes, particularly among First Nations communities and marginalised populations globally.       </t>
  </si>
  <si>
    <t>Assoc Prof Sarah Zaman</t>
  </si>
  <si>
    <t>Women’s Heart Disease: overcoming health disparities</t>
  </si>
  <si>
    <t>sex differences</t>
  </si>
  <si>
    <t>coronary heart disease (chd)</t>
  </si>
  <si>
    <t>women</t>
  </si>
  <si>
    <t xml:space="preserve">Heart disease is the leading killer of women and affects 275 million women globally. Despite this, heart disease in women remains under-recognised, under-treated and under-researched. This research program will tackle inequities in care for women by improving prevention and early diagnosis of coronary heart disease as well as better understanding and treatment of female-dominant types of heart attacks. </t>
  </si>
  <si>
    <t>Prof Jayashri Kulkarni</t>
  </si>
  <si>
    <t>New Hormone Treatments for Women with Depression Across the Life Cycle</t>
  </si>
  <si>
    <t>depressive disorder</t>
  </si>
  <si>
    <t>estradiol</t>
  </si>
  <si>
    <t>hormone action</t>
  </si>
  <si>
    <t>The goal of my research program is to develop life-changing, new hormone treatments for women with premenstrual, perinatal and perimenopausal depression. I will study new gonadal hormones in clinical trials to develop new treatments and further the understanding of how these hormones impact mental health. Successful new treatments will be rapidly translated into practice to improve women’s mental health.</t>
  </si>
  <si>
    <t>Dr Eli Muller</t>
  </si>
  <si>
    <t>Towards Innovative Deep Brain Stimulation Strategies: Exploiting the Diffuse Thalamus</t>
  </si>
  <si>
    <t>neurology and neuromuscular diseases | computational neuroscience (incl. mathematical neuroscience and theoretical neuroscience)</t>
  </si>
  <si>
    <t>basal ganglia</t>
  </si>
  <si>
    <t>thalamus</t>
  </si>
  <si>
    <t>This project aims to improve our understanding of Parkinson's disease (PD) and the effectiveness of Deep Brain Stimulation (DBS) treatment. It challenges traditional ideas about brain circuits, using advanced techniques to explore how PD affects brain systems. Three goals: 1) Study how PD affects these non-traditional brain systems. 2) Look at brain changes during invasive stimulation of these systems in monkeys. 3) Create better DBS models to improve clinical treatment strategies.</t>
  </si>
  <si>
    <t>Prof Anne Holland</t>
  </si>
  <si>
    <t>Advancing non-drug treatments to improve lung health</t>
  </si>
  <si>
    <t xml:space="preserve">physiotherapy | respiratory diseases </t>
  </si>
  <si>
    <t>adult respiratory diseases</t>
  </si>
  <si>
    <t>Over 7 million Australians live with a chronic lung condition, characterised by distressing breathlessness, poor physical function and frequent hospital admissions. My vision is to reduce the burden of chronic lung disease using highly effective non-drug treatments - exercise-based rehabilitation, oxygen therapy and self-management. My research will improve lung health outcomes by developing, testing and personalising non-drug treatments, and driving excellence in healthcare delivery.</t>
  </si>
  <si>
    <t>Dr Laila Ibrahim</t>
  </si>
  <si>
    <t>There’s no place like home: keeping kids out of hospital through smarter antibiotic use</t>
  </si>
  <si>
    <t>paediatrics not elsewhere classified</t>
  </si>
  <si>
    <t>acute infective illnesses</t>
  </si>
  <si>
    <t>home-based care</t>
  </si>
  <si>
    <t>For many children in Australian hospitals, admission to hospital could be prevented or treatment could have been given at home. Unnecessary hospitalisations reduce children's quality of life and delay care for others. Children are commonly hospitalised due to infections requiring intravenous antibiotics. My research focuses on changing how we use intravenous antibiotics so that more children can be at home. By developing national guidelines, I will ensure children benefit from my findings.</t>
  </si>
  <si>
    <t>Dr Joshua Wiley</t>
  </si>
  <si>
    <t>Sleep after Cancer: Scalable, Precision, and Personalised Treatment of Insomnia</t>
  </si>
  <si>
    <t>psycho-oncology</t>
  </si>
  <si>
    <t xml:space="preserve">About 1 in 2 Australians will be diagnosed with cancer in their life, and about half of these will experience poor sleep. Poor sleep hurts their quality of life and costs the Australian economy. We have treatments, but they are costly and not available to most people with cancer. I will lead a program to work with the community, healthcare, and researchers to build and test treatments for sleep after cancer that can be delivered across Australia at low cost. </t>
  </si>
  <si>
    <t>Assoc Prof Jenny Y Wang</t>
  </si>
  <si>
    <t xml:space="preserve">Targeting malignant stem cells: the path towards a cure for deadly blood cancer </t>
  </si>
  <si>
    <t>cancer cell biology | cancer therapy (excl. chemotherapy and radiation therapy) | haematological tumours</t>
  </si>
  <si>
    <t>signalling pathways</t>
  </si>
  <si>
    <t>Acute myeloid leukaemia remains difficult to treat with a 5-year overall survival rate of only 27.4%. Malignant stem cells are believed to be the root cause for cancer treatment failure. This research program aims to develop innovative therapies targeting malignant stem cells that are more effective and less toxic than current first-line cancer treatments.</t>
  </si>
  <si>
    <t>Prof Grant McArthur</t>
  </si>
  <si>
    <t>Improving outcomes for patients with melanoma</t>
  </si>
  <si>
    <t xml:space="preserve">cancer therapy (excl. chemotherapy and radiation therapy) | oncology and carcinogenesis not elsewhere classified | predictive and prognostic markers </t>
  </si>
  <si>
    <t>melanoma</t>
  </si>
  <si>
    <t>molecular oncology</t>
  </si>
  <si>
    <t>Drug therapies that target molecules that initiate the growth of melanoma have been highly successful but suffer from the limitation that resistance often develops.  The project will investigate why cells are not eradicated and develop new and specific treatment approaches to reverse this.    The project will also discover new markers predicting the risk of development of metastases to allow personalised follow up and carefully tailored use of therapies to prevent metastases.</t>
  </si>
  <si>
    <t>Dr Rachel Joyce</t>
  </si>
  <si>
    <t>Deciphering mechanisms underpinning tobacco-unassociated lung cancer development to improve patient outcomes</t>
  </si>
  <si>
    <t xml:space="preserve">Tobacco-unassociated lung cancer is a leading cause of cancer-related death that predominantly arises in female people, for reasons that are currently unknown. I will examine healthy and cancerous lung tissues to uncover how sex and aging influence the ways in which tobacco-unassociated lung cancers develop in never-smokers, and reveal new, targeted strategies for disease treatment and prevention in at-risk patients. </t>
  </si>
  <si>
    <t>Dr David Thal</t>
  </si>
  <si>
    <t>Harnessing protein allostery to accelerate drug discovery</t>
  </si>
  <si>
    <t>molecular mechanisms</t>
  </si>
  <si>
    <t>Drug discovery research is plagued by high failure rates. Targeting allosteric sites on proteins offers a new approach to drug discovery. However, allosteric sites are more difficult to investigate because they can be located anywhere on a protein. This project aims to explore how different types of drug-like molecules interact with cell proteins to regulate their function. The outcomes of this research will inform future academic and industrial drug discovery programs.</t>
  </si>
  <si>
    <t>Dr Julia Marchingo</t>
  </si>
  <si>
    <t>Investigating post-transcriptional control of T cell immunity against infection and cancer</t>
  </si>
  <si>
    <t>cellular immunology | proteomics and intermolecular interactions (excl. medical proteomics) | cell metabolism</t>
  </si>
  <si>
    <t>in vivo</t>
  </si>
  <si>
    <t>post-transcriptional</t>
  </si>
  <si>
    <t>proteomics</t>
  </si>
  <si>
    <t>cell metabolism</t>
  </si>
  <si>
    <t>Specialised immune cells, called T cells, recognise and kill virus infected and tumour cells. Sometimes T cells fail, resulting in chronic infection and cancer. Proteins are the building blocks that determine a cell’s function. This proposal uses new cutting-edge technology to measure the thousands of proteins that make up a T cell. By comparing how proteins differ between successful and failed responses we will identify and test new ways to improve T cell defence against cancer and infection.</t>
  </si>
  <si>
    <t>Dr Davis McCarthy</t>
  </si>
  <si>
    <t>Driving discovery with statistical and AI methods for spatial ‘omics and related data</t>
  </si>
  <si>
    <t>bioinformatic methods development | translational and applied bioinformatics | statistical and quantitative genetics</t>
  </si>
  <si>
    <t>image analysis</t>
  </si>
  <si>
    <t xml:space="preserve">New technologies make it possible to measure important features of cells, like the activity of genes, from slices of tissue. The potential for these technologies is enormous, but we need new computational tools to take full advantage. Here, we propose to develop new statistical and AI methods to address key data analysis challenges in the field and work with national and international colleagues to link genetics to the behaviour of cells in tissues in diseases like pulmonary fibrosis. </t>
  </si>
  <si>
    <t>Dr Matthew Hare</t>
  </si>
  <si>
    <t>Breaking the cycle: building knowledge and strengthening health care to address the intergenerational diabetes epidemic among Aboriginal and Torres Strait Islander peoples</t>
  </si>
  <si>
    <t>endocrinology | aboriginal and torres strait islander epidemiology | aboriginal and torres strait islander lifecourse</t>
  </si>
  <si>
    <t>diabetes</t>
  </si>
  <si>
    <t xml:space="preserve"> Aboriginal and Torres Strait Islander communities are facing an intergenerational epidemic of diabetes and related chronic conditions. This collaborative research program will investigate early life risk factors for diabetes and related conditions, establish the burden of diabetes complications among Aboriginal people in the NT, and investigate new treatments and models of care to both prevent the development of diabetes and improve health outcomes for people living with diabetes. </t>
  </si>
  <si>
    <t>Praveena Thirunavukkarasu</t>
  </si>
  <si>
    <t>Natural Killer T cells to treat Inflammatory Bowel Disease</t>
  </si>
  <si>
    <t>structural biology (incl. macromolecular modelling) | cellular immunology</t>
  </si>
  <si>
    <t>gut immunity</t>
  </si>
  <si>
    <t>lipid</t>
  </si>
  <si>
    <t>Inflammatory bowel diseases are an emerging health burden which affects &gt;6.8 million people with no cure. In order to design effective therapeutic agents, it is important to understand how our gut microbiota interacts with the immune system. This research will provide a basic fundamental understanding of the link between one kind of immune cells called T cells and gut microbes to aid in treating inflammatory bowel diseases.</t>
  </si>
  <si>
    <t>Assoc Prof Deanne Thompson</t>
  </si>
  <si>
    <t>Advanced neuroimaging to improve the lives of infants at risk of brain injury or maldevelopment</t>
  </si>
  <si>
    <t>neonate</t>
  </si>
  <si>
    <t>My research program will develop urgently needed tools for identifying brain abnormalities on babies’ medical images. This will improve outcomes for babies at high risk of neurodevelopmental impairments by helping doctors improve diagnosis, and helping researchers evaluate new therapies. I will also use advanced image analyses to study brain abnormalities in at-risk fetuses, to harness brain plasticity at the earliest age possible, enabling very early interventions to improve patient outcomes.</t>
  </si>
  <si>
    <t>Prof Hilda Pickett</t>
  </si>
  <si>
    <t>Telomere biology in human health and disease</t>
  </si>
  <si>
    <t xml:space="preserve">biochemistry and cell biology not elsewhere classified </t>
  </si>
  <si>
    <t>telomeres</t>
  </si>
  <si>
    <t>dna damage</t>
  </si>
  <si>
    <t>telomerase</t>
  </si>
  <si>
    <t>dna replication</t>
  </si>
  <si>
    <t>Telomeres are specialised structures at the ends of human chromosomes that function to regulate cellular proliferation. Loss of telomere integrity promotes aging, while telomere maintenance is a pre-requisite for cancer cell immortality. The project aims to elucidate the DNA damage and repair mechanisms that exist at telomeres in normal cells, during cellular aging, and in immortal cancer cells. The overarching aim is to improve health outcomes for cancer and age-associated diseases.</t>
  </si>
  <si>
    <t>Dr Amandeep Kaur</t>
  </si>
  <si>
    <t>Molecular innovations to decode tauopathies at the nanoscale</t>
  </si>
  <si>
    <t>biologically active molecules | sensor technology (incl. chemical aspects)</t>
  </si>
  <si>
    <t>molecular imaging</t>
  </si>
  <si>
    <t>neurodegeneration</t>
  </si>
  <si>
    <t>fluorescence spectroscopy</t>
  </si>
  <si>
    <t>Proteins are the backbone of the biological world. As we age, some proteins misfold and accumulate in the brain causing devastating diseases like Alzheimer’s Disease. The fine details of how and why this happens are unknown. I plan to develop molecules that will allow us to 1) detect the identity and 2) see the molecular-level details of the misfolded proteins to unravel some of these mysteries. This research could lead to better diagnostics and effective treatments for Alzheimer’s Disease.</t>
  </si>
  <si>
    <t>Dr Saurab Sharma</t>
  </si>
  <si>
    <t>EQUiP-Australia: Co-designing an Equitable Model of Care for Musculoskeletal pain in Australia</t>
  </si>
  <si>
    <t>physiotherapy | social determinants of health</t>
  </si>
  <si>
    <t>osteoarthritis</t>
  </si>
  <si>
    <t>Culturally and Linguistically Diverse (CALD) consumers suffer health care disparities in Australia. EQUIP-Australia will use a 3-staged process to co-design culturally tailored guideline-recommended pain education programs for and with CALD Australians with musculoskeletal pain and test them in general practices across Australia. Newly developed interventions will support 5 million CALD people’s pain care needs to understand and self-manage their pain.</t>
  </si>
  <si>
    <t>Prof Kate Denton</t>
  </si>
  <si>
    <t>Long-acting therapies to treat hypertension and organ injury</t>
  </si>
  <si>
    <t xml:space="preserve">cardiology (incl. cardiovascular diseases) | systems physiology  | nephrology and urology </t>
  </si>
  <si>
    <t>sympathetic nerves</t>
  </si>
  <si>
    <t>kidney</t>
  </si>
  <si>
    <t>renin-angiotensin system (ras)</t>
  </si>
  <si>
    <t>New approaches for the treatment of hypertension are needed. In this program, "a short burst of treatment early in life," "a one-off treatment," or "periodic intermittent treatment"  are being advanced with the potential to cause a seismic shift in the way hypertension is treated and, more importantly, controlled.</t>
  </si>
  <si>
    <t>Dr Etienne Masle-Farquhar</t>
  </si>
  <si>
    <t>Blood and bone: pathogenic leukocytes and acquired mutations within arthritic joints.</t>
  </si>
  <si>
    <t xml:space="preserve">immunogenetics (incl. genetic immunology) | cellular immunology | rheumatology and arthritis </t>
  </si>
  <si>
    <t>immune tolerance</t>
  </si>
  <si>
    <t>somatic mutation</t>
  </si>
  <si>
    <t>arthritis</t>
  </si>
  <si>
    <t>inflammatory cytokines</t>
  </si>
  <si>
    <t>1 in 10 people develop arthritis. A major hurdle for effective treatments is distinguishing "Rogue" disease-causing cells from normal cells. To study arthritic joints, I have built a national network collecting clinical samples that are otherwise discarded in hospitals, from &gt;100 arthritis patients. I am applying cutting-edge methods, to identify and deeply interrogate immune cells that go "rogue" to drive flares and joint inflammation. Our knowledge gains will inform future targeted therapies.</t>
  </si>
  <si>
    <t>Dr Samantha Dawson</t>
  </si>
  <si>
    <t>Nutritional Psychiatry: supporting healthy eating in pregnancy to benefit child mental and brain health</t>
  </si>
  <si>
    <t>nutrition and dietetics not elsewhere classified | psychiatry (incl. psychotherapy)  | infant and child health</t>
  </si>
  <si>
    <t>maternal nutrition</t>
  </si>
  <si>
    <t>maternal mental health</t>
  </si>
  <si>
    <t>infant mental health</t>
  </si>
  <si>
    <t xml:space="preserve">Poor diet quality in pregnancy is linked to perinatal depression, and both are linked to poorer mental and brain health in children. To help families lead healthier, happier lives, we need a better understanding of how diet during pregnancy affects child mental health and brain development. My research will generate critical knowledge to inform targeted prenatal dietary advice that can be easily implemented in pregnancy care, supporting better outcomes in families. </t>
  </si>
  <si>
    <t>Assoc Prof Rona Chandrawati</t>
  </si>
  <si>
    <t>Advancing Implantable Medical Devices Through Nanotechnology</t>
  </si>
  <si>
    <t>biomaterials  | nanobiotechnology</t>
  </si>
  <si>
    <t>implants</t>
  </si>
  <si>
    <t>nitric oxide</t>
  </si>
  <si>
    <t>Medical devices such as catheters and stents are critical for patient care worldwide, but they often fail due to blood clotting and bacterial infections. This project aims to improve the performance of these devices by developing innovative bioactive coatings that continuously generate nitric oxide, a potent molecule that prevents both blood clotting and infections. The outcome of this research will significantly reduce implant failures, leading to better patient outcomes.</t>
  </si>
  <si>
    <t>Dr Sue Chin Nang</t>
  </si>
  <si>
    <t>Innovating bacteriophage diagnostics and therapy to combat antimicrobial resistance: A cell-free synthetic biology approach</t>
  </si>
  <si>
    <t>pharmacology and pharmaceutical sciences not elsewhere classified</t>
  </si>
  <si>
    <t>pharmacology</t>
  </si>
  <si>
    <t>antimicrobial therapy</t>
  </si>
  <si>
    <t>bacteriophage</t>
  </si>
  <si>
    <t>Antibiotic-resistant bacteria are predicted to kill 10 million people annually by 2050. Bacteriophages (phages, bacteria-eating viruses) are a promising treatment option against these ‘superbugs’. However, phage therapy is in its infancy and its therapeutic potential is severely limited by inefficient phage production and a lack of pharmacological data. My project addresses these major knowledge gaps by developing a clinically adaptable phage therapy platform to treat ‘superbug’ infections.</t>
  </si>
  <si>
    <t>Dr Alisa Glukhova</t>
  </si>
  <si>
    <t>Decoding the Mechanisms of Signal Propagation through the Wnt Signaling Pathway</t>
  </si>
  <si>
    <t>structural biology (incl. macromolecular modelling) | basic pharmacology  | signal transduction</t>
  </si>
  <si>
    <t>wnt signalling</t>
  </si>
  <si>
    <t>Cells sense and respond to a variety of stimuli by activating different signaling pathways. The Wnt pathway is important in embryonic development as it controls cell division and specialization. In adults, dysregulation of this pathway can lead to aberrant cell division and cancer. This proposal will use structural biology to look at several steps of this pathway at the molecular level. This will provide answers on how this pathway works and will lead to new ways to target it therapeutically.</t>
  </si>
  <si>
    <t>Dr Ayesha Shah</t>
  </si>
  <si>
    <t>From Bedside to Bench: Improving Clinical Care Using Insights from the Small Intestinal Microbiome.</t>
  </si>
  <si>
    <t>gastroenterology and hepatology</t>
  </si>
  <si>
    <t>gastroenterology</t>
  </si>
  <si>
    <t>small intestine</t>
  </si>
  <si>
    <t>diagnostic methods</t>
  </si>
  <si>
    <t>gastrointestinal disease</t>
  </si>
  <si>
    <t xml:space="preserve"> Small intestinal bacterial overgrowth (SIBO) is a condition where there are too many bacteria in the small intestine which can negatively impact many diseases. It is common in people with functional gut disorders (e.g. irritable bowel syndrome) causing similar symptoms. Current tests are unreliable, so treatment is often based on trial and error. My research aims to develop better techniques for diagnosing SIBO and create new therapies to modify the gut bacteria to treat or even eradicate SIBO. </t>
  </si>
  <si>
    <t>Assoc Prof Jingwei Hou</t>
  </si>
  <si>
    <t>Wearable and High-Sensitivity X-ray Detectors for Managing Respiratory Diseases in Infants and Children</t>
  </si>
  <si>
    <t>nanomaterials | nanoelectronics | functional materials</t>
  </si>
  <si>
    <t>monitoring</t>
  </si>
  <si>
    <t>X-ray imaging is the gold standard for diagnosing paediatric respiratory infections, but it carries significant risks, including high radiation exposure and discomfort during tomography. This project seeks to develop sensitive, flexible, and wearable X-ray detectors using my innovative hybrid quantum dot glass materials, featuring a record high light conversion efficiency. The new technology promises greater accuracy, enhanced comfort, and reduced risk for paediatric X-ray imaging.</t>
  </si>
  <si>
    <t>Prof Clara Chow</t>
  </si>
  <si>
    <t>Innovation to impact in cardiovascular disease prevention and healthcare</t>
  </si>
  <si>
    <t>cardiology (incl. cardiovascular diseases) | preventative health care</t>
  </si>
  <si>
    <t>CVD is the leading cause of mortality &amp; morbidity, yet there are large gaps in management.  In the next 5 years, I aim to conduct large scale research studies on innovative interventions to prevent cardiovascular disease across 3 areas: 1) E-prevention for CVD, 2) Remote care for patients with implanted cardiac devices &amp; 3) Single pill ultra-low dose combination treatment for hypertension. The goal is to apply these innovations to transform how we deliver healthcare for the future.</t>
  </si>
  <si>
    <t>Prof Margarita Moreno-Betancur</t>
  </si>
  <si>
    <t>Novel methods for causal analyses of longitudinal data to inform interventions for improving health</t>
  </si>
  <si>
    <t>longitudinal study</t>
  </si>
  <si>
    <t xml:space="preserve">Modern health research studies are enriched with data from various sources (e.g. biosamples) that could in principle provide key insights into disease causality. However, the analytical tools and expertise for realising this potential are lacking. This program aims to address these gaps by developing, disseminating, and applying novel data analysis methods, and building national biostatistical capacity. Outcomes will be urgently needed tools, expertise and new knowledge for improving health. </t>
  </si>
  <si>
    <t>Prof Denise Doolan</t>
  </si>
  <si>
    <t>Next-generation therapeutics for malaria designed using systems-based approaches</t>
  </si>
  <si>
    <t>therapeutic target</t>
  </si>
  <si>
    <t>systems biology</t>
  </si>
  <si>
    <t xml:space="preserve"> This program aims to transform health with a system-based interdisciplinary approach to develop effective therapeutics against malaria that will save lives, enhance quality of life, and boost economic growth. It will generate knowledge to predict personalised immunity at the individual and population level, inform host-directed therapies, develop a T cell inducing vaccine from genomic sequence information, and provide a disease-agnostic framework for solutions to other complex diseases. </t>
  </si>
  <si>
    <t>Prof Jason Roberts</t>
  </si>
  <si>
    <t>Translating precision antibiotic dosing into better outcomes for severe infections</t>
  </si>
  <si>
    <t>critical care medicine</t>
  </si>
  <si>
    <t>therapeutic drug monitoring</t>
  </si>
  <si>
    <t>Patients with severe infections are prone to antimicrobial failure caused by suboptimal drug dosing. My research program represents a game-changer with the use of precision antimicrobial dosing to rapidly kill the pathogen, based on both pathogen susceptibility and target drug concentrations (pharmacokinetics [PK]) in the patient. My VISION is to prevent AMR with precision antimicrobial dosing in infected patients and save lives</t>
  </si>
  <si>
    <t>Prof Barry Dickson</t>
  </si>
  <si>
    <t>Connectomics approaches to understanding anxiety and depression</t>
  </si>
  <si>
    <t xml:space="preserve">central nervous system </t>
  </si>
  <si>
    <t>brain</t>
  </si>
  <si>
    <t>mouse models</t>
  </si>
  <si>
    <t>neuron</t>
  </si>
  <si>
    <t>synapse</t>
  </si>
  <si>
    <t>anxiety</t>
  </si>
  <si>
    <t>The human brain connectome, the complete set of ~100 trillion synaptic connections between ~100 billion neurons, is constantly changing. Some changes are beneficial, allowing us to learn. Others are harmful, resulting in neuropsychiatric disorders. This project examines anxiety and depression as "connectopathies" caused by chronic stress. Using an innovative new method, it will chart how stress changes brain connectivity in animal models, and explain what makes females the more vulnerable sex.</t>
  </si>
  <si>
    <t>Assoc Prof Kalinda Griffiths</t>
  </si>
  <si>
    <t>Strengthening Transparent Reporting and Improving Visibility and Equity for Aboriginal and Torres Strait Islander Health</t>
  </si>
  <si>
    <t>health informatics and information systems | other indigenous data, methodologies and global indigenous studies not elsewhere classified | aboriginal and torres strait islander epidemiology</t>
  </si>
  <si>
    <t>international comparisons</t>
  </si>
  <si>
    <t>This program aims to improve the quality, usability, and governance of Aboriginal and Torres Strait Islander health data in Australia to address health inequities. Aboriginal led, it focuses on data quality, governance, workforce development, and health measurement. The program will empower Indigenous communities to control their data and train researchers to support culturally responsive practices, ultimately enhancing the health and wellbeing of Aboriginal and Torres Strait Islander people.</t>
  </si>
  <si>
    <t>Dr Victoria Soriano</t>
  </si>
  <si>
    <t>Diet for food allergy prevention</t>
  </si>
  <si>
    <t>epidemiology not elsewhere classified | preventative health care | public health not elsewhere classified</t>
  </si>
  <si>
    <t>infant feeding</t>
  </si>
  <si>
    <t>infant nutrition</t>
  </si>
  <si>
    <t>allergy prevention</t>
  </si>
  <si>
    <t>My research builds on an internationally recognised platform of studies that seek to prevent and understand the epidemiology of food allergy. One in 10 Australian infants are at risk of life-threatening anaphylaxis. My research project will examine the link between infant diet and food allergy. My research aims to understand and address these gaps and develop more effective strategies to reduce the prevalence of food allergies across all populations in Australia and propose equitable solutions.</t>
  </si>
  <si>
    <t>Dr Mark Davies</t>
  </si>
  <si>
    <t>Epidemiology, evolution and prevention of streptococcal pandemics</t>
  </si>
  <si>
    <t xml:space="preserve">genomics and transcriptomics | disease surveillance | microbial genetics </t>
  </si>
  <si>
    <t>bacterial population biology</t>
  </si>
  <si>
    <t>group a streptococcal disease</t>
  </si>
  <si>
    <t>streptococcal disease</t>
  </si>
  <si>
    <t>Group A Streptococcus (GAS) is a human bacterial pathogen that is one of the Top 10 infectious disease killers worldwide. My research program will apply genome sequencing approaches to improve health outcomes by tracking the spread of scarlet fever and invasive disease outbreaks, developing new diagnostic tools for improved detection of pandemic GAS strains, and expedite vaccine development of GAS infections globally, with a focus on low-middle income settings where disease burden is highest.</t>
  </si>
  <si>
    <t>Prof Ben W Mol</t>
  </si>
  <si>
    <t xml:space="preserve">Enhancing Reproductive Health by New Evidence-synthesis Methods based on Trustworthiness Assessment </t>
  </si>
  <si>
    <t>obstetrics</t>
  </si>
  <si>
    <t xml:space="preserve">Clinical guidelines rely on trustworthy data. I have revealed that 25% of Randomised Clinical Trials (RCTs) in women’s health are untrustworthy. As a world first I developed methods to detect such problematic RCTs. This Fellowship aims to apply these novel methods, applicable to other disciplines, on existing reproductive health literature, and update it with my ongoing RCTs. This will ensure patient care is based on reliable evidence and create better outcomes for women and babies.    </t>
  </si>
  <si>
    <t>Prof Thomas Kay</t>
  </si>
  <si>
    <t>Immunotherapy for type 1 diabetes</t>
  </si>
  <si>
    <t xml:space="preserve">applied immunology (incl. antibody engineering, xenotransplantation and t-cell therapies) | autoimmunity </t>
  </si>
  <si>
    <t>type 1 diabetes mellitus (insulin-dependent diabetes mellitus)</t>
  </si>
  <si>
    <t>autoimmunity</t>
  </si>
  <si>
    <t>t cell response</t>
  </si>
  <si>
    <t>Type 1 diabetes (T1D) is a common autoimmune disease with onset usually in childhood or young adulthood that has been treated with insulin for over 100 years. Insulin is not a cure and T1D treatment remains burdensome. The recent development of numerous drugs that affect the immune system means that the treatment of T1D is poised to be transformed. My VISION is to challenge insulin replacement therapy by implementing disease-modifying immunotherapies to improve outcomes for those with T1D.</t>
  </si>
  <si>
    <t>Dr Hui-Fern Koay</t>
  </si>
  <si>
    <t>Harnessing MAIT cell biology and therapeutics to improve immunotherapy</t>
  </si>
  <si>
    <t>cellular immunology | applied immunology (incl. antibody engineering, xenotransplantation and t-cell therapies)</t>
  </si>
  <si>
    <t>therapeutic antibodies</t>
  </si>
  <si>
    <t xml:space="preserve">There is great potential for MAIT cells to overcome current obstacles impeding conventional T cell immunotherapies, where their biology can be exploited to target tumours in a safe, universal manner unrestricted by donor and recipient mismatch. This program combines our ongoing knowledge, data and expertise on MAIT cell biology and therapeutics engineering to generate novel, efficacious MAIT cell therapies to combat cancer. </t>
  </si>
  <si>
    <t>Collaborations in Health Services Research</t>
  </si>
  <si>
    <t>2024 Collaborations in Health Services Research</t>
  </si>
  <si>
    <t>REBUILD: Reducing the Burden of Healthcare Associated Infection Using a Learning Health Systems Approach</t>
  </si>
  <si>
    <t>health surveillance | acute care | infectious diseases</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</si>
  <si>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we will develop state-of-the-art systems and knowledge translation solutions that inform infection control programs and combat rising infection associated death rates.</t>
  </si>
  <si>
    <t>Assoc Prof Dawn Aitken</t>
  </si>
  <si>
    <t>Addressing the health needs of Tasmania: The Tasmanian Collaboration for Health Improvement (TCHI)</t>
  </si>
  <si>
    <t>implementation science and evaluation | primary health care | health systems</t>
  </si>
  <si>
    <t>health systems</t>
  </si>
  <si>
    <t>health</t>
  </si>
  <si>
    <t>Tasmania has the most rapidly ageing population in Australia and some of the poorest health outcomes of any Australian state or territory. The Tasmanian Collaboration for Health Improvement (TCHI) is a partnership between the Tasmanian Department of Health and Tasmanian Health Services, the University of Tasmania, Primary Health Tasmania and Health Consumers Tasmania. Together, five priority projects have been co-developed to address the health needs and regional health challenges in Tasmania.</t>
  </si>
  <si>
    <t>Dr N Deborah Friedman</t>
  </si>
  <si>
    <t>SHIELD: Surveillance of Healthcare-associated Infections for Effective Local Data</t>
  </si>
  <si>
    <t>health surveillance | health informatics and information systems | health services and systems not elsewhere classified</t>
  </si>
  <si>
    <t>health surveillance</t>
  </si>
  <si>
    <t>electronic health information</t>
  </si>
  <si>
    <t xml:space="preserve">Infections that develop in patients when they are receiving healthcare are called healthcare-associated infections (HAIs). They occur in about 10% of Australian patients and are responsible for serious illness and sometimes death. Continuous surveillance that measures all HAIs in a hospital is too time-consuming to do continuously, and therefore this study would count all HAIs in several Victorian hospitals at a particular time, providing important information about how best to prevent them. </t>
  </si>
  <si>
    <t>Assoc Prof Amanda Fox</t>
  </si>
  <si>
    <t>Working to the TOP-of-Scope of Registered Nurses Practice to Enhance Community Access to Essential MEDicines (TOP-MED study)</t>
  </si>
  <si>
    <t>Queensland University of Technology</t>
  </si>
  <si>
    <t xml:space="preserve">nursing not elsewhere classified </t>
  </si>
  <si>
    <t>prescribing</t>
  </si>
  <si>
    <t>health service accessibility</t>
  </si>
  <si>
    <t>This research, consists of five projects that aim to support implementation of practices that enable RN prescribing under certain conditions. Governments are introducing policies to enable this practice to improve medicine access across communities. We will partner with consumers, nurses, medical practitioners and governments to co-design an implementation model for RN prescribing in metropolitan and rural and remote health settings and, provide a preliminary economic evaluation of the model.</t>
  </si>
  <si>
    <t>Assoc Prof Deborah Russell</t>
  </si>
  <si>
    <t>Strengthening PLace-based health services research collaboration and capacity in Mparntwe (Alice Springs): an important strategy to close the gap in Health outcomes (SPLASH)!</t>
  </si>
  <si>
    <t xml:space="preserve">SPLASH will increase research capability in Central Australia and produce health systems research tailored to the needs and experiences of local Aboriginal peoples which is essential for health and wellbeing. SPLASH tackles five key issues: improving hospital discharge, emergency department triage, and ICU patient experiences and outcomes and better understanding barriers to continuous glucose monitoring following kidney transplant and bleeding complications after tooth extraction. </t>
  </si>
  <si>
    <t>Prof Deborah Long</t>
  </si>
  <si>
    <t>Paediatric Post Sepsis Care: Enhancing Research Innovation and Health Outcomes through Partnerships and Translation.</t>
  </si>
  <si>
    <t xml:space="preserve">health services and systems not elsewhere classified | rehabilitation | nursing not elsewhere classified </t>
  </si>
  <si>
    <t>sepsis</t>
  </si>
  <si>
    <t>follow-up</t>
  </si>
  <si>
    <t xml:space="preserve">Survivors of paediatric sepsis often develop new morbidities and deterioration in quality of life after sepsis, leading to a need for improved follow-up for children who survive sepsis and their families. Bereaved families also need ongoing support. This research will transform the way in which paediatric post-sepsis follow-up services are delivered by co-designing, developing and tailoring care plans, primary health clinician guidelines, and prioritising outcomes and reporting. </t>
  </si>
  <si>
    <t>Prof Lucie Walters</t>
  </si>
  <si>
    <t>BRIDGE - Building Rural medication safety through Interdisciplinary, Data-driven, clinical Governance focused on Equity</t>
  </si>
  <si>
    <t>clinical pharmacy and pharmacy practice | rural and remote health services | health informatics and information systems</t>
  </si>
  <si>
    <t>health informatics</t>
  </si>
  <si>
    <t>hospitals</t>
  </si>
  <si>
    <t>adverse drug reactions</t>
  </si>
  <si>
    <t xml:space="preserve">Medications can sometimes cause serious problems, like ending up in hospital or even death. People living in rural and deprived areas are more vulnerable to these problems. We aim to work with rural consumers and healthcare providers to develop a new computer support tool that will help health professionals find people who might be at risk because of their medicines. Then, doctors, nurses, and pharmacists can check these medications and make necessary changes to keep rural Australians safe. </t>
  </si>
  <si>
    <t>Prof Sarah Larkins</t>
  </si>
  <si>
    <t>Boosting collaborative research translation for healthier north Queenslanders: the TAAHC Accelerator</t>
  </si>
  <si>
    <t>rural and remote health services | health systems | aboriginal and torres strait islander health services</t>
  </si>
  <si>
    <t>rural workforce</t>
  </si>
  <si>
    <t xml:space="preserve">This grant brings together health service partners and consumers across north Queensland to progress better care closer to home in diabetes, kidney care, rheumatic heart disease, dementia and babies with heart disease. We will strengthen the ability to apply best practice in north Queensland contexts and improve the ability of health service researchers and consumers to work together for better health care.  </t>
  </si>
  <si>
    <t>Prof Keryln Carville</t>
  </si>
  <si>
    <t>Leaky Legs - Leg Edema Assessment and Knowledge Yield in Leg Edema and Gait Study</t>
  </si>
  <si>
    <t>implementation science and evaluation | clinical nutrition | community and primary care</t>
  </si>
  <si>
    <t>wounds</t>
  </si>
  <si>
    <t>delayed wound repair</t>
  </si>
  <si>
    <t>oedema</t>
  </si>
  <si>
    <t>aged health</t>
  </si>
  <si>
    <t xml:space="preserve">Patients with venous leg ulcers suffer from prolonged healing times and poor quality of life. We will conduct 6 projects within a community healthcare service, providing evidence to an innovative model of care for VLU patients.  The projects will cover the development of a VLU specific co-morbidity index, investigation into the optimal compression for treatment, patient concordance with compression therapy, gait improvement, nutritional therapies and validation of symptoms of wound infection. </t>
  </si>
  <si>
    <t>Dr Claire Seaman</t>
  </si>
  <si>
    <t>Enhancing Acute Coronary Syndrome (ACS) Clinical Pathway Use in Emergency Departments</t>
  </si>
  <si>
    <t>Charles Sturt University</t>
  </si>
  <si>
    <t>implementation science and evaluation | rural and remote health services | acute care</t>
  </si>
  <si>
    <t>health information management</t>
  </si>
  <si>
    <t>emergency medicine</t>
  </si>
  <si>
    <t>When patients present to emergency departments with a suspected heart attack (acute coronary syndrome (ACS)), administering the right interventions quickly is vital. Clinical pathways guide clinicians on what to do and are considered best-practice, however, ACS Pathway use is known to be low. This study aims to understand why this is and what can be done to improve its use to support appropriate and timely healthcare for ACS patients, with a focus on the unique characteristics of rural services.</t>
  </si>
  <si>
    <t>Dr Vicki Kerrigan</t>
  </si>
  <si>
    <t>The Communicate Study Partnership: supporting culturally safe healthcare across the Northern Territory</t>
  </si>
  <si>
    <t>health equity | aboriginal and torres strait islander health services | health services and systems not elsewhere classified</t>
  </si>
  <si>
    <t>communication</t>
  </si>
  <si>
    <t>doctor-patient interaction</t>
  </si>
  <si>
    <t>patient/doctor communication</t>
  </si>
  <si>
    <t>clinical competence / skills</t>
  </si>
  <si>
    <t xml:space="preserve">The goal of the Communicate Study Partnership is to improve cultural safety in healthcare for First Nations peoples. In partnership with NT Health, other government services and community organisations, the program has transformed healthcare delivery through cultural safety training and improved interpreter access. A new collaborative health systems grant will expand efforts in five areas, addressing ongoing demand for culturally safe care, workforce training, and improved patient experience.  </t>
  </si>
  <si>
    <t>Prof Paula Brough</t>
  </si>
  <si>
    <t>Artificial Intelligence in Medical Imaging: Ensuring sustainable implementation</t>
  </si>
  <si>
    <t>human resources management | workforce planning | workplace wellbeing and quality of working life</t>
  </si>
  <si>
    <t>health service management</t>
  </si>
  <si>
    <t>workplace</t>
  </si>
  <si>
    <t xml:space="preserve">The acute shortage of radiologists within the Queensland public health system, has produced an urgent need for a refinement to their role, to increase the speed and accuracy of their diagnoses. The use of Artificial Intelligence (AI) to assist radiologists with their diagnoses of medical images has proven to be viable and highly advantageous. This project trials the first implementation of an AI medical imaging diagnostic system within a Queensland public healthcare service. </t>
  </si>
  <si>
    <t>Assoc Prof Rebekah Grace</t>
  </si>
  <si>
    <t>Health services in the spaces that matter most: Cross-sector collaborations in the provision of health services for young children and their families who experience disadvantage</t>
  </si>
  <si>
    <t>social determinants of health | speech pathology | community and primary care</t>
  </si>
  <si>
    <t>social determinants of health</t>
  </si>
  <si>
    <t>family care</t>
  </si>
  <si>
    <t>social disadvantage</t>
  </si>
  <si>
    <t xml:space="preserve">We know that families who experience adversity are more likely to engage with health services delivered in places that are comfortable for them, and they value collaboration between service professionals. Our research will explore five different initiatives, all delivered in home and community settings, and all working in integrated ways with other service systems. Collectively they will inform understanding of the mechanisms that best support place-based and integrated models of care. </t>
  </si>
  <si>
    <t>Prof Paul Haber</t>
  </si>
  <si>
    <t>Translating clinical evidence to improved outcomes for people with substance use disorders</t>
  </si>
  <si>
    <t>implementation science and evaluation</t>
  </si>
  <si>
    <t>substance use disorders</t>
  </si>
  <si>
    <t>addiction treatment</t>
  </si>
  <si>
    <t>Substance use disorders have a major impact on the health of Australians, particularly in the most productive period of life.  Some interventions that clearly make a difference are not widely implemented. This project will expand effective treatment for hepatitis C, will expand the naloxone program to prevent overdose, improve treatment for alcohol related liver disease, work to reduce length of hospital stay for treatment of withdrawal, and keep people in opioid treatment after leaving custody.</t>
  </si>
  <si>
    <t>Assoc Prof Michelle Dickson</t>
  </si>
  <si>
    <t>Community informed implementation of the What Matters 2 Adults wellbeing measure into chronic care services in an urban health service for Aboriginal and Torres Strait Islander health consumers.</t>
  </si>
  <si>
    <t>mental health services | aboriginal and torres strait islander public health and wellbeing | aboriginal and torres strait islander health services</t>
  </si>
  <si>
    <t>community-based</t>
  </si>
  <si>
    <t>We will implement the What Matters 2 Adults measure (WM2Adults), with the Sydney Local Health District Aboriginal complex and chronic care services. Guided by strong consumer and service staff voices, we seek to determine the best way of using WM2Adults in clinical care to measure and address patients’ wellbeing needs. This project will guideevidence-based implementation of WM2Adults, a wellbeing measure grounded in the values and preferences of Aboriginal and Torres Strait Islander people.</t>
  </si>
  <si>
    <t>Assoc Prof Forbes McGain</t>
  </si>
  <si>
    <t>Healthcare Environmental Sustainability: Creating the evidence to drive adoption of high value initiatives in Australian Hospitals</t>
  </si>
  <si>
    <t>health care delivery</t>
  </si>
  <si>
    <t xml:space="preserve">Healthcare is a complex, expensive industry that contrubutes to carbon emissions, pollution and waste.  Budget constraints and legal requirements to transition to low carbon systems are driving the need for healthcare systems to change. Our research will provide evidence to guide strategies to reduce low value, wasteful hospital activities in operating rooms and hospital wards, while maintaining safe high quality patient care. </t>
  </si>
  <si>
    <t>Prof Louisa Degenhardt</t>
  </si>
  <si>
    <t>Clinical Trials and Cohort Studies Grants</t>
  </si>
  <si>
    <t>2024 Clinical Trials and Cohort Studies Grants</t>
  </si>
  <si>
    <t>The Prison Outcomes STudy (POST): Using data linkage to quantify and optimise the effect of post-release health care on health and social outcomes in people released from incarceration</t>
  </si>
  <si>
    <t>health equity | forensic epidemiology | health services and systems not elsewhere classified</t>
  </si>
  <si>
    <t>opioid dependence</t>
  </si>
  <si>
    <t>mortality</t>
  </si>
  <si>
    <t>morbidity</t>
  </si>
  <si>
    <t>People who leave prison frequently encounter serious health and social difficulties related to mental health and drug use. Our project will provide world-first data on the effects of interventions to address these issues, and provide specific data on the impacts for women and First Nations people. We will demonstrate the potential impact of making sure that more people are connected to mental health and substance use treatments most effective for them after their release.</t>
  </si>
  <si>
    <t>Prof John Olynyk</t>
  </si>
  <si>
    <t>Can Aspirin reduce the risk of Hepatocellular Carcinoma (HCC) in subjects with cirrhosis: a multi-centre, placebo-controlled clinical trial</t>
  </si>
  <si>
    <t>hepatocellular cancer</t>
  </si>
  <si>
    <t>liver cancer</t>
  </si>
  <si>
    <t>liver cirrhosis</t>
  </si>
  <si>
    <t>aspirin</t>
  </si>
  <si>
    <t>Hepatocellular carcinoma (HCC) is a rapidly increasing causes of morbidity and death globally. Over 90% of cases of HCC occur as a consequence of cirrhosis of the liver. Retrospective studies show aspirin therapy can reduce the risk of HCC in cirrhosis. We will conduct a randomised clinical trial of aspirin vs placebo therapy in people with cirrhosis in order to determine whether aspirin can prevent HCC. The findings will change practice and result in substantial savings in health care costs.</t>
  </si>
  <si>
    <t>Prof Kirsten Morley</t>
  </si>
  <si>
    <t>A multi-site randomised controlled trial of cannabidiol versus placebo for the management of treatment-resistant alcohol use disorder (the CAN-AUD trial)</t>
  </si>
  <si>
    <t>alcohol use disorders</t>
  </si>
  <si>
    <t>alcohol addiction</t>
  </si>
  <si>
    <t>pharmacotherapy</t>
  </si>
  <si>
    <t>Alcohol misuse is a leading cause of preventable death in Australia. However, treatment options for alcohol problems have limited efficacy. This will be the first human trial of cannabidiol (CBD) for the management of treatment-resistant alcohol use disorder (CAN-AUD). The CAN-AUD project will evaluate the efficacy and cost-efficacy of CBD to reduce alcohol consumption. The results will generate high level clinical evidence for a safe new treatment for a common life threatening problem.</t>
  </si>
  <si>
    <t>Assoc Prof Kamala Ley-Thriemer</t>
  </si>
  <si>
    <t>An ultra-short course of primaquine for the radical cure of vivax malaria</t>
  </si>
  <si>
    <t>infectious diseases | public health not elsewhere classified</t>
  </si>
  <si>
    <t>antimalarial</t>
  </si>
  <si>
    <t>plasmodium</t>
  </si>
  <si>
    <t>clinical malaria</t>
  </si>
  <si>
    <t>Current treatment regimens to prevent relapsing malaria are too long. A shorter higher dose treatment could improve treatment outcomes but this needs to be balanced against increased risk of side effects. Recent data from a trial in children in PNG suggests a shortened treatment of 3 days is safe and effective. Our multicentre trial will assess the safety and efficacy of an ultra-short primaquine course. This trial is expected to directly influence global treatment policies.</t>
  </si>
  <si>
    <t>Assoc Prof Amanda Gwee</t>
  </si>
  <si>
    <t>EARSHOT: An international, multicentre prospective cohort study evaluating the risk of hearing loss in children receiving antibiotic treatment</t>
  </si>
  <si>
    <t>infectious diseases | paediatrics not elsewhere classified</t>
  </si>
  <si>
    <t>drug toxicity</t>
  </si>
  <si>
    <t>hearing loss</t>
  </si>
  <si>
    <t xml:space="preserve">One in every 10 children admitted to hospital with an infection receives an aminoglycoside antibiotic. A serious risk of these drugs is permanent hearing loss for which no effective prevention method exists. This study will discover how to prevent hearing loss from aminoglycosides in children by finding out the risk of hearing loss with different treatment doses or lengths, identifying if early hearing damage can be detected using novel blood markers, and testing for genetic risk factors. </t>
  </si>
  <si>
    <t>Dr Martin McNamara</t>
  </si>
  <si>
    <t>The 18 and Up Study: Determining the causes, patterns and implications of intergenerational changes in mental health</t>
  </si>
  <si>
    <t>The Sax Institute</t>
  </si>
  <si>
    <t>epidemiological modelling | mental health services | social determinants of health</t>
  </si>
  <si>
    <t>multi-generation study</t>
  </si>
  <si>
    <t>health care utilisation</t>
  </si>
  <si>
    <t xml:space="preserve">Poor mental health is a growing problem in Australia, particularly for young people. There are big gaps in the information we need to understand and tackle these issues. Participants from the 45 and Up Study will invite their children and grandchildren to participate in a new study - the 18 and Up Study - involving almost 300,000 people. The 18 and Up Study will explore the causes and impacts of poor mental health across generations, and identify how Australia can tackle this problem.  </t>
  </si>
  <si>
    <t>Assoc Prof Courtney Ryder</t>
  </si>
  <si>
    <t>Transforming HEalth and Wellbeing Outcomes from Injury for Aboriginal and Torres Strait IsLander Children - The HEAL Cohort Study</t>
  </si>
  <si>
    <t>injury prevention | aboriginal and torres strait islander epidemiology | aboriginal and torres strait islander child health and wellbeing</t>
  </si>
  <si>
    <t>injury</t>
  </si>
  <si>
    <t>injury epidemiology</t>
  </si>
  <si>
    <t xml:space="preserve">Indigenous children have high rates of injury, these rates are not decreasing and impact on their family and community. We need new connected data to generate new knowledge on the injury journey for Indigenous children. We will do this is SA and NSW through the HEAL cohort, with &gt;180,000 Indigenous children. The new knowledge we create will allow policy makers and health systems to know when the best place and timing is for Indigenous focussed prevention and support strategies.  </t>
  </si>
  <si>
    <t>A randomised controlled trial investigating ventilation imaging to improve the quality of life for patients with lung cancer</t>
  </si>
  <si>
    <t>non-small cell lung cancer</t>
  </si>
  <si>
    <t>functional imaging</t>
  </si>
  <si>
    <t>This randomised controlled trial will test whether patients receiving healthy lung sparing treatment have better quality of life than patients receiving standard treatment. Additional hypotheses include whether patients will have reduced treatment side-effects, better lung function, and be more likely to receive and complete post-RT immunotherapy. A health economics assessment will provide evidence that will expedite clinical and commercial translation. 165 patients will be recruited.</t>
  </si>
  <si>
    <t>Prof Manuela Ferreira</t>
  </si>
  <si>
    <t>RELIEF trial – Radiofrequency ablation for chronic low back pain, a randomised placebo controlled trial</t>
  </si>
  <si>
    <t xml:space="preserve">anaesthesiology | rheumatology and arthritis </t>
  </si>
  <si>
    <t>chronic back pain</t>
  </si>
  <si>
    <t>efficacy</t>
  </si>
  <si>
    <t>disability</t>
  </si>
  <si>
    <t>Back pain is highly prevalent in Australia and associated with functional and work loss, and decreased quality of life. While many treatments are offered to manage back pain, only few are known to work. RFA is a popular approach that can lead to pain relief by acting directly on the nerve supply from the joints. But we do not know if this treatment works. The RELIEF trial will test if RFA is better than placebo in terms of pain relief, medication use and increase in function.</t>
  </si>
  <si>
    <t>Assoc Prof Sradha Kotwal</t>
  </si>
  <si>
    <t>The Chronic kidney disease Adaptive Platform Trial Investigating Various Agents for Therapeutic Effect (CAPTIVATE) – Glucagon-like peptide-1 domain</t>
  </si>
  <si>
    <t>albuminuria</t>
  </si>
  <si>
    <t>Chronic kidney disease (CKD) is becoming more common. It can lead to kidney failure, heart problems, disability, and early death. It is important to find medicines that stop CKD from getting worse without spending too much money, using too many resources or taking too long. This project builds on the recently funded CAPTIVATE platform trial. A second medicine, semaglutide, will be added to this trial to test which combination treatments are best.</t>
  </si>
  <si>
    <t>Prof Bala Venkatesh</t>
  </si>
  <si>
    <t>CoRticostEroids in SepTic Shock (CREST)</t>
  </si>
  <si>
    <t xml:space="preserve">intensive care </t>
  </si>
  <si>
    <t>corticosteroids</t>
  </si>
  <si>
    <t>mineralocorticoid</t>
  </si>
  <si>
    <t>septic shock</t>
  </si>
  <si>
    <t>Sepsis is a major global public health problem. Corticosteroids, a commonly used drug in clinical practice, has been evaluated in patients with septic shock with inconsistent results. We propose to conduct a blinded, 2 arm randomized clinical trial: a) Hydrocortisone and b) hydrocortisone plus fludrocortisone in patients with septic shock to determine if there are any differences on survival and functional recovery in patients with septic shock.</t>
  </si>
  <si>
    <t>Prof Brett Manley</t>
  </si>
  <si>
    <t>BabyCCINO: An Adaptive Trial of Caffeine Dosing to Improve Outcomes for Very Preterm Infants</t>
  </si>
  <si>
    <t>neonatal intensive care (nicu)</t>
  </si>
  <si>
    <t>neonatal respiratory distress syndrome</t>
  </si>
  <si>
    <t>apnoea of prematurity</t>
  </si>
  <si>
    <t>Preterm birth (before 37 weeks of pregnancy are complete) is a huge worldwide issue. "Very preterm" infants are those born more than 2 months early and are at the highest risk of complications. Caffeine (yes, as in coffee!) is one of the best medications we have for very preterm babies - it helps with their breathing and has benefits that persist into later childhood. However, we are not sure of the best dose of caffeine for very preterm babies, and the BabyCCINO trial will answer that question.</t>
  </si>
  <si>
    <t>Dr Anna Wood</t>
  </si>
  <si>
    <t>Understanding and tackling intergenerational diabetes: PANDORA Wave 3</t>
  </si>
  <si>
    <t>diabetes mellitus</t>
  </si>
  <si>
    <t>1,139 Aboriginal and non-Indigenous women and their children with and without diabetes in pregnancy from across the NT are in the PANDORA study. We are planning Wave 3 of this study, 12-18 years after pregnancy with clinical assessments on women and their children. We aim to find out how many women and their children have type 2 diabetes or are at risk of diabetes and how much diabetes in pregnancy contributes to this risk for the children.</t>
  </si>
  <si>
    <t>Prof Christine Lu</t>
  </si>
  <si>
    <t>Real-world risk-benefit balancing in cancer immunotherapy</t>
  </si>
  <si>
    <t>epidemiology not elsewhere classified</t>
  </si>
  <si>
    <t>drug safety</t>
  </si>
  <si>
    <t>cohort study</t>
  </si>
  <si>
    <t>population-based</t>
  </si>
  <si>
    <t>health outcomes</t>
  </si>
  <si>
    <t xml:space="preserve">Immunotherapies have improved the prognosis for many cancer patients but their benefits are tempered by immune-related adverse events. This project will establish the first Australian cohort of patients using immunotherapy in the real-world clinic. Population-based cohort studies will investigate how patient factors and prescribing patterns intersect and affect the health outcomes of patients using immunotherapy so that the benefits of these medicines can be maximised and the harms minimised. </t>
  </si>
  <si>
    <t>Dr James Whittle</t>
  </si>
  <si>
    <t>Glioblastoma Immunotherapy Advancement with Nivolumab and Relatlimab</t>
  </si>
  <si>
    <t>tumour immunology  | cancer therapy (excl. chemotherapy and radiation therapy) | genomics and transcriptomics</t>
  </si>
  <si>
    <t>glioblastoma</t>
  </si>
  <si>
    <t>neurosurgery</t>
  </si>
  <si>
    <t>Glioblastoma (GBM) is a brain cancer with poor survival rates and no major treatment advancements in 20 years. Immune checkpoint inhibitors (ICIs) have succeeded in other cancers by boosting the immune response. Nivolumab, targeting PD-1, combined with relatlimab, blocking LAG-3, shows promise. The GIANT trial tests this combination in newly diagnosed GBM patients, aiming to improve outcomes by using these drugs before surgery.</t>
  </si>
  <si>
    <t>Prof Pascale Guitera</t>
  </si>
  <si>
    <t>Skin cancer UNCUT: Beyond 'if in doubt, cut it out'. A randomised controlled trial of adjunctive in vivo reflectance confocal microscopy for skin cancer diagnosis</t>
  </si>
  <si>
    <t>dermatology | cancer diagnosis</t>
  </si>
  <si>
    <t>malignant skin melanoma</t>
  </si>
  <si>
    <t>non-melanocytic skin cancer</t>
  </si>
  <si>
    <t>confocal microscopy</t>
  </si>
  <si>
    <t>cost-effectiveness</t>
  </si>
  <si>
    <t>Skin cancer is Australia's most common and expensive cancer. However, for every skin cancer diagnosed, many benign lesions are unnecessarily removed, causing scarring and expense. This study measures the impact of a special confocal microscope (CM) to diagnose skin cancer without surgery. CM is a highly accurate technology but is not widely available. We will measure the reduction in unnecessary biopsies and cost savings of CM, and aim to improve accurate skin cancer diagnosis in Australia.</t>
  </si>
  <si>
    <t>Dr Bianca Middleton</t>
  </si>
  <si>
    <t>New passive immunisation, nirsevimab, to prevent severe respiratory infections among First Nations children in the Northern Territory: a pragmatic randomised controlled trial</t>
  </si>
  <si>
    <t>infectious diseases | aboriginal and torres strait islander child health and wellbeing</t>
  </si>
  <si>
    <t>respiratory syncytial virus</t>
  </si>
  <si>
    <t xml:space="preserve">Respiratory Syncytial Virus (RSV) is a leading cause of severe respiratory infections in children. The NT will fund a new RSV immunisation program (nirsevimab) for all First Nations newborns. Nirsevimab protects against RSV for five months, but First Nations children have high levels of RSV-infections for up to 12 months. We will test if a second dose of nirsevimab at six months, versus no dose (single birth dose only), will better protect First Nations children against respiratory infections. </t>
  </si>
  <si>
    <t>Prof Simon Craig</t>
  </si>
  <si>
    <t>Optimal Evaluation of Acute Limb Pain in Children Presenting to the Emergency Department</t>
  </si>
  <si>
    <t xml:space="preserve">emergency medicine | orthopaedics </t>
  </si>
  <si>
    <t>Children sometimes develop a limp, or difficulty moving a limb. Most of the time this is caused by inflammation, which resolves after a few days. However, a small number of children have more serious causes, such as infection, acute rheumatic fever (with Indigenous children at higher risk), or cancer. This project will collect data and follow up children presenting to 18 Emergency Departments across Australia and NZ to identify the best way to make an accurate and rapid diagnosis.</t>
  </si>
  <si>
    <t>Assoc Prof Victoria Mar</t>
  </si>
  <si>
    <t>AUTOMATEd risk assessment and screening for MElanoma and skin cancer (AUTOMATE ME)</t>
  </si>
  <si>
    <t>cancer diagnosis | planning and decision making | health surveillance</t>
  </si>
  <si>
    <t>risk assessment</t>
  </si>
  <si>
    <t>Using high-resolution 3D skin imaging data together with clinical data collected in a large scale cohort study across 3 states, we have developed novel artificial intelligence algorithms to automate risk assessments and screening for melanoma. In this cluster randomised trial we will prospectively test the accuracy and acceptability of these models to determine whether components of a melanoma screening intervention can be safely automated.</t>
  </si>
  <si>
    <t>Assoc Prof Alexander Van Akkooi</t>
  </si>
  <si>
    <t>A Phase III, International, Multicentre, Randomised Controlled Trial of Selective Index Lymph Node Resection versus Therapeutic Lymph Node Dissection after Neoadjuvant Immunotherapy for Stage IIIB-D Melanoma (MSLT-3)</t>
  </si>
  <si>
    <t>Melanoma Institute Australia</t>
  </si>
  <si>
    <t>pathology (excl. oral pathology) | surgery | cancer therapy (excl. chemotherapy and radiation therapy)</t>
  </si>
  <si>
    <t>cutaneous melanoma</t>
  </si>
  <si>
    <t>Immunotherapy before surgery has been established as best practice in stage III melanoma. The surgery is extensive, with frequent complications, significantly impacting quality of life (QoL), at high costs to patients &amp; society. The goal of the trial is to demonstrate that the smaller surgery leads to a similar relapse-free survival, while reducing complications, costs &amp; improving QoL. We aim to provide a less invasive treatment option for patients without compromising their outcomes.</t>
  </si>
  <si>
    <t>Prof Peter Vuillermin</t>
  </si>
  <si>
    <t>Using placental transcriptomics for molecular detection and improved outcomes in autism</t>
  </si>
  <si>
    <t>community child health  | gene expression (incl. microarray and other genome-wide approaches) | infant and child health</t>
  </si>
  <si>
    <t>autism spectrum disorders</t>
  </si>
  <si>
    <t>gene transcription</t>
  </si>
  <si>
    <t>placental function</t>
  </si>
  <si>
    <t>neuroendocrine</t>
  </si>
  <si>
    <t>We have followed 85% of 1074 babies in the Barwon Infant Study to 9 years, and more than 7% have been diagnosed with autism spectrum disorder (autism). Gene expression in placental samples of children diagnosed with autism is strikingly different. We now propose a program of research to create knowledge about how modifiable factors during pregnancy, such as exposure to plastic pollutants and diet, impact the risk of autism via placental function.</t>
  </si>
  <si>
    <t>Prof Mark Polizzotto</t>
  </si>
  <si>
    <t>Simple oral immunotherapy versus standard intravenous chemotherapy for Kaposi sarcoma in resource-limited settings: the IMPALA-KS randomised trial of pomalidomide versus liposomal doxorubicin in advanced Kaposi sarcoma</t>
  </si>
  <si>
    <t>cancer therapy (excl. chemotherapy and radiation therapy) | solid tumours | infectious agents</t>
  </si>
  <si>
    <t>kaposi's sarcoma</t>
  </si>
  <si>
    <t>herpes</t>
  </si>
  <si>
    <t>cancer therapy</t>
  </si>
  <si>
    <t>Kaposi sarcoma (KS) is a common deadly cancer in sub-Saharan Africa. Up to half of people with KS in Africa die within a year, and many survivors are left with long term disability. In rich countries, chemotherapy is used as effective treatment. However, in Africa this too complex and costly. My work showed that a simple oral immune therapy is an effective treatment of Kaposi sarcoma, and it is now used in rich countries. We will compare this new oral therapy to standard chemotherapy in Africa.</t>
  </si>
  <si>
    <t>2025 outcomes by announcement</t>
  </si>
  <si>
    <t>Announcement Date</t>
  </si>
  <si>
    <t>Scheme</t>
  </si>
  <si>
    <t>Commitments</t>
  </si>
  <si>
    <t>2025 Investigator Grants</t>
  </si>
  <si>
    <t>February 2025 Total</t>
  </si>
  <si>
    <t>May 2025 Total</t>
  </si>
  <si>
    <t>2025 outcomes by Scheme</t>
  </si>
  <si>
    <t>Competitive grants</t>
  </si>
  <si>
    <t>Applications</t>
  </si>
  <si>
    <t>Funded</t>
  </si>
  <si>
    <t>Funded Rate</t>
  </si>
  <si>
    <t>Amount</t>
  </si>
  <si>
    <t>Total for Competitive grants</t>
  </si>
  <si>
    <t>2025 outcomes by Administering Institution for competitive grants</t>
  </si>
  <si>
    <t>2025 outcomes by Administering Institution State/Territory for competitive grants</t>
  </si>
  <si>
    <t>Administering Institution</t>
  </si>
  <si>
    <t xml:space="preserve"> Funded</t>
  </si>
  <si>
    <t>State/Territory</t>
  </si>
  <si>
    <t>Australasian Gastro-Intestinal Trials Group</t>
  </si>
  <si>
    <t>Australia New Zealand Gynaecological Oncology Group</t>
  </si>
  <si>
    <t>Australian Catholic University</t>
  </si>
  <si>
    <t>Cancer Council Victoria</t>
  </si>
  <si>
    <t>Central Queensland University</t>
  </si>
  <si>
    <t>2025 outcomes by Administering Institution Sector for competitive grants</t>
  </si>
  <si>
    <t>Edith Cowan University</t>
  </si>
  <si>
    <t>Administering Institution Sector</t>
  </si>
  <si>
    <t>Federation University Australia</t>
  </si>
  <si>
    <t>Health</t>
  </si>
  <si>
    <t>Hunter Medical Research Institute</t>
  </si>
  <si>
    <t>Institute for Breathing and Sleep</t>
  </si>
  <si>
    <t>Murdoch University</t>
  </si>
  <si>
    <t>National Ageing Research Institute</t>
  </si>
  <si>
    <t>Royal Brisbane and Women's Hospital Foundation</t>
  </si>
  <si>
    <t>South Australian Health and Medical Research Institute Limited</t>
  </si>
  <si>
    <t>South Metropolitan Health Service</t>
  </si>
  <si>
    <t>Sydney Local Health District</t>
  </si>
  <si>
    <t>The Asbestos Diseases Research Institute</t>
  </si>
  <si>
    <t>The Cairnmillar Institute</t>
  </si>
  <si>
    <t>The Garvan Institute of Medical Research</t>
  </si>
  <si>
    <t>The University of New England</t>
  </si>
  <si>
    <t>The University of Notre Dame Australia</t>
  </si>
  <si>
    <t>Torrens University Australia Limited</t>
  </si>
  <si>
    <t>Trans Tasman Radiation Oncology Group Limited</t>
  </si>
  <si>
    <t>University of Canberra</t>
  </si>
  <si>
    <t>University of Southern Queensland</t>
  </si>
  <si>
    <t>University of the Sunshine Coast</t>
  </si>
  <si>
    <t>University of Wollongong</t>
  </si>
  <si>
    <t>Victoria University</t>
  </si>
  <si>
    <t>2025 outcomes for competitive grants - 2024 NHMRC-AMED Adopting Sustainable Partnerships for an Innovative Research Ecosystem</t>
  </si>
  <si>
    <t>2025 outcomes for competitive grants - 2024 NHMRC-AMED Adopting Sustainable Partnerships for an Innovative Research Ecosystem by Administering Institution State/Territory</t>
  </si>
  <si>
    <t>2025 outcomes for competitive grants - 2024 NHMRC-AMED Adopting Sustainable Partnerships for an Innovative Research Ecosystem by Administering Institution</t>
  </si>
  <si>
    <t>2025 outcomes for competitive grants - Partnership Projects</t>
  </si>
  <si>
    <t>2025 outcomes for competitive grants - Partnership Projects by Administering Institution State/Territory</t>
  </si>
  <si>
    <t xml:space="preserve">2025 outcomes for competitive grants - Partnership Projects by Administering Institution </t>
  </si>
  <si>
    <t>2025 outcomes for competitive grants - 2025 Investigator Grants</t>
  </si>
  <si>
    <t>2025 outcomes for competitive grants -2025 Investigator Grants by Leadership Level</t>
  </si>
  <si>
    <t>Leadership Level 3</t>
  </si>
  <si>
    <t>Leadership Level 2</t>
  </si>
  <si>
    <t>Leadership Level 1</t>
  </si>
  <si>
    <t>Emerging Leadership Level 2</t>
  </si>
  <si>
    <t>Emerging Leadership Level 1</t>
  </si>
  <si>
    <t>2025 outcomes for competitive grants - 2025 Investigator Grants by Administering Institution State/Territory</t>
  </si>
  <si>
    <t>2025 outcomes for competitive grants - 2025 Investigator Grants by Administering Institution</t>
  </si>
  <si>
    <t>2025 outcomes for competitive grants - 2024 Collaborations in Health Services Research</t>
  </si>
  <si>
    <t>2025 outcomes for competitive grants - 2024 Collaborations in Health Services Research by Administering Institution State/Territory</t>
  </si>
  <si>
    <t>2025 outcomes for competitive grants - 2024 Collaborations in Health Services Research by Administering Institution</t>
  </si>
  <si>
    <t>2025 outcomes for competitive grants - 2024 Clinical Trials and Cohort Studies Grants</t>
  </si>
  <si>
    <t>2025 outcomes for competitive grants - 2024 Clinical Trials and Cohort Studies Grants by Administering Institution State/Territory</t>
  </si>
  <si>
    <t>2025 outcomes for competitive grants - 2024 Clinical Trials and Cohort Studies Grants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</si>
</sst>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C09]dd\-mmm\-yy;@"/>
    <numFmt numFmtId="165" formatCode="0.0%"/>
    <numFmt numFmtId="166" formatCode="&quot;$&quot;#,##0"/>
    <numFmt numFmtId="167" formatCode="&quot;$&quot;#,##0.00"/>
    <numFmt numFmtId="168" formatCode="0_ ;\-0\ "/>
    <numFmt numFmtId="169" formatCode="_-&quot;$&quot;* #,##0_-;\-&quot;$&quot;* #,##0_-;_-&quot;$&quot;* &quot;-&quot;??_-;_-@_-"/>
  </numFmts>
  <fonts count="33">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sz val="8"/>
      <name val="Calibri"/>
      <family val="2"/>
      <scheme val="minor"/>
    </font>
    <font>
      <sz val="11"/>
      <color theme="1"/>
      <name val="Calibri"/>
      <family val="2"/>
    </font>
    <font>
      <b/>
      <sz val="11"/>
      <name val="Calibri"/>
      <family val="2"/>
    </font>
    <font>
      <b/>
      <sz val="11"/>
      <color rgb="FF000000"/>
      <name val="Calibri"/>
      <family val="2"/>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95B3D7"/>
        <bgColor rgb="FF000000"/>
      </patternFill>
    </fill>
  </fills>
  <borders count="95">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medium">
        <color indexed="64"/>
      </top>
      <bottom style="hair">
        <color indexed="64"/>
      </bottom>
      <diagonal/>
    </border>
    <border>
      <left/>
      <right style="hair">
        <color auto="1"/>
      </right>
      <top style="medium">
        <color indexed="64"/>
      </top>
      <bottom style="hair">
        <color indexed="64"/>
      </bottom>
      <diagonal/>
    </border>
    <border>
      <left style="medium">
        <color indexed="64"/>
      </left>
      <right/>
      <top style="hair">
        <color indexed="64"/>
      </top>
      <bottom style="hair">
        <color indexed="64"/>
      </bottom>
      <diagonal/>
    </border>
    <border>
      <left/>
      <right style="hair">
        <color auto="1"/>
      </right>
      <top style="hair">
        <color indexed="64"/>
      </top>
      <bottom style="hair">
        <color indexed="64"/>
      </bottom>
      <diagonal/>
    </border>
    <border>
      <left style="medium">
        <color indexed="64"/>
      </left>
      <right/>
      <top style="hair">
        <color indexed="64"/>
      </top>
      <bottom style="medium">
        <color indexed="64"/>
      </bottom>
      <diagonal/>
    </border>
    <border>
      <left/>
      <right style="hair">
        <color auto="1"/>
      </right>
      <top style="hair">
        <color indexed="64"/>
      </top>
      <bottom style="medium">
        <color indexed="64"/>
      </bottom>
      <diagonal/>
    </border>
    <border>
      <left/>
      <right style="hair">
        <color auto="1"/>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0" applyNumberFormat="0" applyAlignment="0" applyProtection="0"/>
    <xf numFmtId="0" fontId="15" fillId="7" borderId="11" applyNumberFormat="0" applyAlignment="0" applyProtection="0"/>
    <xf numFmtId="0" fontId="16" fillId="7" borderId="10" applyNumberFormat="0" applyAlignment="0" applyProtection="0"/>
    <xf numFmtId="0" fontId="17" fillId="0" borderId="12" applyNumberFormat="0" applyFill="0" applyAlignment="0" applyProtection="0"/>
    <xf numFmtId="0" fontId="18" fillId="8" borderId="13" applyNumberFormat="0" applyAlignment="0" applyProtection="0"/>
    <xf numFmtId="0" fontId="6" fillId="0" borderId="0" applyNumberFormat="0" applyFill="0" applyBorder="0" applyAlignment="0" applyProtection="0"/>
    <xf numFmtId="0" fontId="3"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4" fillId="0" borderId="0" applyNumberFormat="0" applyFill="0" applyBorder="0" applyAlignment="0" applyProtection="0"/>
    <xf numFmtId="0" fontId="1" fillId="0" borderId="0"/>
    <xf numFmtId="0" fontId="1" fillId="0" borderId="0"/>
    <xf numFmtId="0" fontId="1" fillId="0" borderId="0"/>
    <xf numFmtId="14" fontId="25" fillId="0" borderId="21"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5" fillId="0" borderId="21" applyFill="0" applyProtection="0">
      <alignment horizontal="right"/>
    </xf>
    <xf numFmtId="14" fontId="25" fillId="0" borderId="21" applyFill="0" applyProtection="0">
      <alignment horizontal="right"/>
    </xf>
    <xf numFmtId="0" fontId="25" fillId="0" borderId="21" applyNumberFormat="0" applyFill="0" applyProtection="0">
      <alignment horizontal="left"/>
    </xf>
    <xf numFmtId="14" fontId="25" fillId="0" borderId="21" applyFill="0" applyProtection="0">
      <alignment horizontal="right"/>
    </xf>
    <xf numFmtId="9" fontId="3" fillId="0" borderId="0" applyFont="0" applyFill="0" applyBorder="0" applyAlignment="0" applyProtection="0"/>
    <xf numFmtId="44" fontId="3" fillId="0" borderId="0" applyFont="0" applyFill="0" applyBorder="0" applyAlignment="0" applyProtection="0"/>
  </cellStyleXfs>
  <cellXfs count="272">
    <xf numFmtId="0" fontId="0" fillId="0" borderId="0" xfId="0"/>
    <xf numFmtId="0" fontId="2"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2" borderId="0" xfId="0" applyFill="1" applyAlignment="1">
      <alignment horizontal="center"/>
    </xf>
    <xf numFmtId="166" fontId="0" fillId="2" borderId="0" xfId="0" applyNumberFormat="1" applyFill="1" applyAlignment="1">
      <alignment horizontal="center"/>
    </xf>
    <xf numFmtId="0" fontId="22" fillId="0" borderId="0" xfId="0" applyFont="1"/>
    <xf numFmtId="0" fontId="0" fillId="0" borderId="0" xfId="0" applyAlignment="1">
      <alignment horizontal="center"/>
    </xf>
    <xf numFmtId="0" fontId="0" fillId="2" borderId="0" xfId="0" applyFill="1" applyAlignment="1">
      <alignment horizontal="left"/>
    </xf>
    <xf numFmtId="0" fontId="5" fillId="2" borderId="0" xfId="0" applyFont="1" applyFill="1"/>
    <xf numFmtId="0" fontId="0" fillId="2" borderId="0" xfId="0" applyFill="1"/>
    <xf numFmtId="166" fontId="0" fillId="2" borderId="0" xfId="0" applyNumberFormat="1" applyFill="1"/>
    <xf numFmtId="0" fontId="2" fillId="0" borderId="0" xfId="0" applyFont="1"/>
    <xf numFmtId="0" fontId="23" fillId="0" borderId="0" xfId="0" applyFont="1" applyAlignment="1">
      <alignment horizontal="center"/>
    </xf>
    <xf numFmtId="0" fontId="0" fillId="2" borderId="28" xfId="0" applyFill="1" applyBorder="1" applyAlignment="1">
      <alignment vertical="center"/>
    </xf>
    <xf numFmtId="0" fontId="6" fillId="2" borderId="0" xfId="0" applyFont="1" applyFill="1"/>
    <xf numFmtId="0" fontId="20" fillId="0" borderId="0" xfId="0" applyFont="1" applyAlignment="1">
      <alignment horizontal="center"/>
    </xf>
    <xf numFmtId="0" fontId="23" fillId="0" borderId="0" xfId="0" applyFont="1"/>
    <xf numFmtId="0" fontId="0" fillId="0" borderId="36" xfId="0" applyBorder="1" applyAlignment="1">
      <alignment horizontal="left"/>
    </xf>
    <xf numFmtId="165" fontId="0" fillId="2" borderId="21" xfId="0" applyNumberFormat="1" applyFill="1" applyBorder="1" applyAlignment="1">
      <alignment horizontal="center" vertical="center"/>
    </xf>
    <xf numFmtId="0" fontId="2" fillId="34" borderId="24" xfId="0" applyFont="1" applyFill="1" applyBorder="1" applyAlignment="1">
      <alignment vertical="center"/>
    </xf>
    <xf numFmtId="0" fontId="23" fillId="2" borderId="0" xfId="0" applyFont="1" applyFill="1"/>
    <xf numFmtId="0" fontId="23" fillId="2" borderId="0" xfId="45" applyFont="1" applyFill="1" applyAlignment="1">
      <alignment horizontal="left"/>
    </xf>
    <xf numFmtId="0" fontId="28" fillId="2" borderId="0" xfId="0" applyFont="1" applyFill="1" applyAlignment="1">
      <alignment horizontal="left"/>
    </xf>
    <xf numFmtId="167" fontId="0" fillId="0" borderId="0" xfId="0" applyNumberFormat="1"/>
    <xf numFmtId="0" fontId="2" fillId="36" borderId="35" xfId="0" applyFont="1" applyFill="1" applyBorder="1" applyAlignment="1">
      <alignment horizontal="center"/>
    </xf>
    <xf numFmtId="0" fontId="0" fillId="0" borderId="20" xfId="0" applyBorder="1" applyAlignment="1">
      <alignment horizontal="center"/>
    </xf>
    <xf numFmtId="166" fontId="0" fillId="0" borderId="22" xfId="0" applyNumberFormat="1" applyBorder="1" applyAlignment="1">
      <alignment horizontal="center"/>
    </xf>
    <xf numFmtId="0" fontId="2" fillId="36" borderId="3" xfId="0" applyFont="1" applyFill="1" applyBorder="1" applyAlignment="1">
      <alignment horizont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36" xfId="0" applyBorder="1" applyAlignment="1">
      <alignment horizontal="left"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166" fontId="2" fillId="37" borderId="40" xfId="0" applyNumberFormat="1" applyFont="1" applyFill="1" applyBorder="1" applyAlignment="1">
      <alignment horizontal="center" vertical="center"/>
    </xf>
    <xf numFmtId="0" fontId="2" fillId="2" borderId="23" xfId="0" applyFont="1" applyFill="1" applyBorder="1" applyAlignment="1">
      <alignment vertical="center"/>
    </xf>
    <xf numFmtId="0" fontId="0" fillId="2" borderId="0" xfId="0" applyFill="1" applyAlignment="1">
      <alignment vertical="center"/>
    </xf>
    <xf numFmtId="169" fontId="0" fillId="2" borderId="0" xfId="69" applyNumberFormat="1" applyFont="1" applyFill="1" applyAlignment="1">
      <alignment vertical="center"/>
    </xf>
    <xf numFmtId="0" fontId="2" fillId="2" borderId="0" xfId="0" applyFont="1" applyFill="1" applyAlignment="1">
      <alignment vertical="center"/>
    </xf>
    <xf numFmtId="0" fontId="2" fillId="2" borderId="49" xfId="0" applyFont="1" applyFill="1" applyBorder="1" applyAlignment="1">
      <alignment horizontal="left" vertical="center"/>
    </xf>
    <xf numFmtId="0" fontId="0" fillId="2" borderId="50" xfId="0" applyFill="1" applyBorder="1" applyAlignment="1">
      <alignment horizontal="left" vertical="center"/>
    </xf>
    <xf numFmtId="0" fontId="0" fillId="2" borderId="51" xfId="0" applyFill="1" applyBorder="1" applyAlignment="1">
      <alignment horizontal="left" vertical="center"/>
    </xf>
    <xf numFmtId="0" fontId="0" fillId="2" borderId="51" xfId="0" applyFill="1" applyBorder="1" applyAlignment="1">
      <alignment vertical="center"/>
    </xf>
    <xf numFmtId="0" fontId="0" fillId="2" borderId="52" xfId="0" applyFill="1" applyBorder="1" applyAlignment="1">
      <alignment vertical="center"/>
    </xf>
    <xf numFmtId="0" fontId="0" fillId="2" borderId="39" xfId="0" applyFill="1" applyBorder="1" applyAlignment="1">
      <alignment vertical="center"/>
    </xf>
    <xf numFmtId="167" fontId="2" fillId="0" borderId="1" xfId="0" applyNumberFormat="1" applyFont="1" applyBorder="1" applyAlignment="1">
      <alignment horizontal="center" vertical="center" wrapText="1"/>
    </xf>
    <xf numFmtId="0" fontId="2" fillId="2" borderId="6" xfId="0" applyFont="1" applyFill="1" applyBorder="1"/>
    <xf numFmtId="0" fontId="4" fillId="2" borderId="2" xfId="0" applyFont="1" applyFill="1" applyBorder="1"/>
    <xf numFmtId="0" fontId="2" fillId="37" borderId="1" xfId="0" applyFont="1" applyFill="1" applyBorder="1" applyAlignment="1">
      <alignment horizontal="center" vertical="center"/>
    </xf>
    <xf numFmtId="167" fontId="23" fillId="0" borderId="0" xfId="0" applyNumberFormat="1" applyFont="1" applyAlignment="1">
      <alignment horizontal="left"/>
    </xf>
    <xf numFmtId="0" fontId="26" fillId="2" borderId="6" xfId="0" applyFont="1" applyFill="1" applyBorder="1" applyAlignment="1">
      <alignment horizontal="left" vertical="center"/>
    </xf>
    <xf numFmtId="0" fontId="0" fillId="2" borderId="2" xfId="0" applyFill="1" applyBorder="1"/>
    <xf numFmtId="0" fontId="0" fillId="2" borderId="26" xfId="0" applyFill="1" applyBorder="1"/>
    <xf numFmtId="0" fontId="22" fillId="2" borderId="58" xfId="0" applyFont="1" applyFill="1" applyBorder="1" applyAlignment="1">
      <alignment horizontal="center" vertical="center"/>
    </xf>
    <xf numFmtId="0" fontId="0" fillId="2" borderId="59" xfId="0" applyFill="1" applyBorder="1" applyAlignment="1">
      <alignment vertical="center"/>
    </xf>
    <xf numFmtId="168" fontId="22" fillId="2" borderId="58" xfId="0" applyNumberFormat="1"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 fillId="0" borderId="60" xfId="0" applyFont="1" applyBorder="1" applyAlignment="1">
      <alignment horizontal="center" vertical="center" wrapText="1"/>
    </xf>
    <xf numFmtId="0" fontId="0" fillId="0" borderId="21" xfId="0" applyBorder="1" applyAlignment="1">
      <alignment horizontal="center"/>
    </xf>
    <xf numFmtId="0" fontId="0" fillId="0" borderId="16" xfId="0" applyBorder="1" applyAlignment="1">
      <alignment horizontal="center"/>
    </xf>
    <xf numFmtId="0" fontId="23" fillId="2" borderId="0" xfId="0" applyFont="1" applyFill="1" applyAlignment="1">
      <alignment wrapText="1"/>
    </xf>
    <xf numFmtId="0" fontId="23" fillId="2" borderId="0" xfId="0" quotePrefix="1" applyFont="1" applyFill="1"/>
    <xf numFmtId="0" fontId="2" fillId="36" borderId="4" xfId="0" applyFont="1" applyFill="1" applyBorder="1" applyAlignment="1">
      <alignment horizontal="center"/>
    </xf>
    <xf numFmtId="165" fontId="2" fillId="36" borderId="4" xfId="68" applyNumberFormat="1" applyFont="1" applyFill="1" applyBorder="1" applyAlignment="1">
      <alignment horizontal="center"/>
    </xf>
    <xf numFmtId="0" fontId="2" fillId="36" borderId="38" xfId="0" applyFont="1" applyFill="1" applyBorder="1"/>
    <xf numFmtId="0" fontId="2" fillId="35" borderId="37" xfId="0" applyFont="1" applyFill="1" applyBorder="1" applyAlignment="1">
      <alignment horizontal="center" vertical="center" wrapText="1"/>
    </xf>
    <xf numFmtId="165" fontId="0" fillId="2" borderId="0" xfId="68" applyNumberFormat="1" applyFont="1" applyFill="1" applyAlignment="1">
      <alignment vertical="center"/>
    </xf>
    <xf numFmtId="166" fontId="2" fillId="37" borderId="5" xfId="0" applyNumberFormat="1" applyFont="1" applyFill="1" applyBorder="1" applyAlignment="1">
      <alignment horizontal="center" vertical="center"/>
    </xf>
    <xf numFmtId="165" fontId="0" fillId="0" borderId="21" xfId="0" applyNumberFormat="1" applyBorder="1" applyAlignment="1">
      <alignment horizontal="center" vertical="center"/>
    </xf>
    <xf numFmtId="0" fontId="0" fillId="0" borderId="72" xfId="0" applyBorder="1" applyAlignment="1">
      <alignment horizontal="center"/>
    </xf>
    <xf numFmtId="0" fontId="0" fillId="0" borderId="70" xfId="0" applyBorder="1" applyAlignment="1">
      <alignment horizontal="center"/>
    </xf>
    <xf numFmtId="165" fontId="0" fillId="2" borderId="70" xfId="0" applyNumberFormat="1" applyFill="1" applyBorder="1" applyAlignment="1">
      <alignment horizontal="center" vertical="center"/>
    </xf>
    <xf numFmtId="166" fontId="0" fillId="0" borderId="71" xfId="0" applyNumberFormat="1" applyBorder="1" applyAlignment="1">
      <alignment horizontal="center"/>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2" fillId="34" borderId="19" xfId="0" applyFont="1" applyFill="1" applyBorder="1" applyAlignment="1">
      <alignment horizontal="center" vertical="center" wrapText="1"/>
    </xf>
    <xf numFmtId="165" fontId="0" fillId="2" borderId="74" xfId="0" applyNumberFormat="1" applyFill="1" applyBorder="1" applyAlignment="1">
      <alignment horizontal="center" vertical="center"/>
    </xf>
    <xf numFmtId="0" fontId="0" fillId="0" borderId="74" xfId="0" applyBorder="1" applyAlignment="1">
      <alignment horizontal="center"/>
    </xf>
    <xf numFmtId="166" fontId="0" fillId="0" borderId="75" xfId="0" applyNumberFormat="1" applyBorder="1" applyAlignment="1">
      <alignment horizontal="center"/>
    </xf>
    <xf numFmtId="166" fontId="0" fillId="0" borderId="78" xfId="0" applyNumberFormat="1" applyBorder="1" applyAlignment="1">
      <alignment horizontal="center"/>
    </xf>
    <xf numFmtId="0" fontId="0" fillId="0" borderId="77" xfId="0" applyBorder="1" applyAlignment="1">
      <alignment horizontal="center" vertical="center"/>
    </xf>
    <xf numFmtId="165" fontId="0" fillId="0" borderId="77" xfId="0" applyNumberFormat="1" applyBorder="1" applyAlignment="1">
      <alignment horizontal="center" vertical="center"/>
    </xf>
    <xf numFmtId="0" fontId="2" fillId="35" borderId="3" xfId="0" applyFont="1" applyFill="1" applyBorder="1" applyAlignment="1">
      <alignment horizontal="center" vertical="center" wrapText="1"/>
    </xf>
    <xf numFmtId="0" fontId="2" fillId="35" borderId="4" xfId="0" applyFont="1" applyFill="1" applyBorder="1" applyAlignment="1">
      <alignment horizontal="center" vertical="center" wrapText="1"/>
    </xf>
    <xf numFmtId="166" fontId="2" fillId="35" borderId="5" xfId="0" applyNumberFormat="1" applyFont="1" applyFill="1" applyBorder="1" applyAlignment="1">
      <alignment horizontal="center" vertical="center" wrapText="1"/>
    </xf>
    <xf numFmtId="0" fontId="2" fillId="35" borderId="38" xfId="0" applyFont="1" applyFill="1" applyBorder="1" applyAlignment="1">
      <alignment horizontal="center" vertical="top" wrapText="1"/>
    </xf>
    <xf numFmtId="0" fontId="0" fillId="0" borderId="79" xfId="0" applyBorder="1" applyAlignment="1">
      <alignment horizontal="left" vertical="center"/>
    </xf>
    <xf numFmtId="0" fontId="0" fillId="0" borderId="74" xfId="0" applyBorder="1" applyAlignment="1">
      <alignment horizontal="center" vertical="center"/>
    </xf>
    <xf numFmtId="0" fontId="0" fillId="2" borderId="74" xfId="0" applyFill="1" applyBorder="1" applyAlignment="1">
      <alignment horizontal="center" vertical="center"/>
    </xf>
    <xf numFmtId="165" fontId="3" fillId="2" borderId="74" xfId="68" applyNumberFormat="1" applyFont="1" applyFill="1" applyBorder="1" applyAlignment="1">
      <alignment horizontal="center" vertical="center"/>
    </xf>
    <xf numFmtId="166" fontId="0" fillId="0" borderId="75" xfId="0" applyNumberFormat="1" applyBorder="1" applyAlignment="1">
      <alignment horizontal="center" vertical="center"/>
    </xf>
    <xf numFmtId="0" fontId="2" fillId="35" borderId="17" xfId="0" applyFont="1" applyFill="1" applyBorder="1" applyAlignment="1">
      <alignment vertical="center"/>
    </xf>
    <xf numFmtId="0" fontId="2" fillId="35" borderId="18" xfId="0" applyFont="1" applyFill="1" applyBorder="1" applyAlignment="1">
      <alignment horizontal="center" vertical="center"/>
    </xf>
    <xf numFmtId="0" fontId="2" fillId="35" borderId="19" xfId="0" applyFont="1" applyFill="1" applyBorder="1" applyAlignment="1">
      <alignment horizontal="center" vertical="center"/>
    </xf>
    <xf numFmtId="0" fontId="0" fillId="2" borderId="16" xfId="0" applyFill="1" applyBorder="1" applyAlignment="1">
      <alignment horizontal="left" vertical="center" wrapText="1"/>
    </xf>
    <xf numFmtId="14" fontId="0" fillId="0" borderId="0" xfId="0" applyNumberFormat="1" applyAlignment="1">
      <alignment horizontal="center"/>
    </xf>
    <xf numFmtId="0" fontId="0" fillId="0" borderId="3" xfId="0" applyBorder="1" applyAlignment="1">
      <alignment horizontal="center" vertical="center"/>
    </xf>
    <xf numFmtId="0" fontId="0" fillId="2" borderId="4" xfId="0" applyFill="1" applyBorder="1" applyAlignment="1">
      <alignment horizontal="center" vertical="center"/>
    </xf>
    <xf numFmtId="165" fontId="3" fillId="2" borderId="4" xfId="68" applyNumberFormat="1" applyFont="1" applyFill="1" applyBorder="1" applyAlignment="1">
      <alignment horizontal="center" vertical="center"/>
    </xf>
    <xf numFmtId="166" fontId="0" fillId="0" borderId="5" xfId="0" applyNumberFormat="1" applyBorder="1" applyAlignment="1">
      <alignment horizontal="center" vertical="center"/>
    </xf>
    <xf numFmtId="0" fontId="2" fillId="34" borderId="37" xfId="0" applyFont="1" applyFill="1" applyBorder="1" applyAlignment="1">
      <alignment vertical="center"/>
    </xf>
    <xf numFmtId="0" fontId="22" fillId="34" borderId="23" xfId="0" applyFont="1" applyFill="1" applyBorder="1" applyAlignment="1">
      <alignment vertical="center"/>
    </xf>
    <xf numFmtId="0" fontId="22" fillId="36" borderId="38" xfId="0" applyFont="1" applyFill="1" applyBorder="1"/>
    <xf numFmtId="166" fontId="2" fillId="36" borderId="5" xfId="0" applyNumberFormat="1" applyFont="1" applyFill="1" applyBorder="1" applyAlignment="1">
      <alignment horizontal="center"/>
    </xf>
    <xf numFmtId="0" fontId="2" fillId="0" borderId="0" xfId="0" applyFont="1" applyAlignment="1">
      <alignment horizontal="center"/>
    </xf>
    <xf numFmtId="165" fontId="2" fillId="0" borderId="0" xfId="68" applyNumberFormat="1" applyFont="1" applyFill="1" applyBorder="1" applyAlignment="1">
      <alignment horizontal="center"/>
    </xf>
    <xf numFmtId="166" fontId="2" fillId="0" borderId="0" xfId="0" applyNumberFormat="1" applyFont="1" applyAlignment="1">
      <alignment horizontal="center"/>
    </xf>
    <xf numFmtId="0" fontId="2" fillId="34" borderId="38" xfId="0" applyFont="1" applyFill="1" applyBorder="1" applyAlignment="1">
      <alignment vertical="center"/>
    </xf>
    <xf numFmtId="0" fontId="0" fillId="0" borderId="0" xfId="0" applyAlignment="1">
      <alignment horizontal="left"/>
    </xf>
    <xf numFmtId="0" fontId="0" fillId="0" borderId="38" xfId="0" applyBorder="1" applyAlignment="1">
      <alignment horizontal="left" wrapText="1"/>
    </xf>
    <xf numFmtId="0" fontId="0" fillId="2" borderId="80" xfId="0" applyFill="1" applyBorder="1" applyAlignment="1">
      <alignment horizontal="left" wrapText="1"/>
    </xf>
    <xf numFmtId="0" fontId="0" fillId="0" borderId="81" xfId="0" applyBorder="1" applyAlignment="1">
      <alignment horizontal="center" vertical="center"/>
    </xf>
    <xf numFmtId="0" fontId="0" fillId="0" borderId="82" xfId="0" applyBorder="1" applyAlignment="1">
      <alignment horizontal="center" vertical="center"/>
    </xf>
    <xf numFmtId="165" fontId="0" fillId="2" borderId="82" xfId="68" applyNumberFormat="1" applyFont="1" applyFill="1" applyBorder="1" applyAlignment="1">
      <alignment horizontal="center" vertical="center"/>
    </xf>
    <xf numFmtId="166" fontId="0" fillId="0" borderId="83" xfId="0" applyNumberFormat="1" applyBorder="1" applyAlignment="1">
      <alignment horizontal="center" vertical="center"/>
    </xf>
    <xf numFmtId="164" fontId="23" fillId="0" borderId="23" xfId="0" applyNumberFormat="1" applyFont="1" applyBorder="1" applyAlignment="1">
      <alignment vertical="center"/>
    </xf>
    <xf numFmtId="0" fontId="0" fillId="0" borderId="39" xfId="0" applyBorder="1"/>
    <xf numFmtId="166" fontId="0" fillId="2" borderId="84" xfId="0" applyNumberFormat="1" applyFill="1" applyBorder="1" applyAlignment="1">
      <alignment horizontal="center" vertical="center"/>
    </xf>
    <xf numFmtId="0" fontId="2" fillId="35" borderId="23" xfId="0" applyFont="1" applyFill="1" applyBorder="1" applyAlignment="1">
      <alignment horizontal="center" vertical="center" wrapText="1"/>
    </xf>
    <xf numFmtId="0" fontId="2" fillId="35" borderId="39" xfId="0" applyFont="1" applyFill="1" applyBorder="1" applyAlignment="1">
      <alignment horizontal="center" vertical="center"/>
    </xf>
    <xf numFmtId="0" fontId="2" fillId="35" borderId="84" xfId="0" applyFont="1" applyFill="1" applyBorder="1" applyAlignment="1">
      <alignment horizontal="center" vertical="center"/>
    </xf>
    <xf numFmtId="164" fontId="23" fillId="38" borderId="35" xfId="0" applyNumberFormat="1" applyFont="1" applyFill="1" applyBorder="1" applyAlignment="1">
      <alignment vertical="center"/>
    </xf>
    <xf numFmtId="166" fontId="22" fillId="38" borderId="1" xfId="0" applyNumberFormat="1" applyFont="1" applyFill="1" applyBorder="1" applyAlignment="1">
      <alignment horizontal="left"/>
    </xf>
    <xf numFmtId="166" fontId="2" fillId="38" borderId="40" xfId="0" applyNumberFormat="1" applyFont="1" applyFill="1" applyBorder="1" applyAlignment="1">
      <alignment horizontal="center" vertical="center"/>
    </xf>
    <xf numFmtId="164" fontId="23" fillId="0" borderId="35" xfId="0" applyNumberFormat="1" applyFont="1" applyBorder="1" applyAlignment="1">
      <alignment vertical="center"/>
    </xf>
    <xf numFmtId="0" fontId="0" fillId="0" borderId="1" xfId="0" applyBorder="1"/>
    <xf numFmtId="166" fontId="0" fillId="2" borderId="40" xfId="0" applyNumberFormat="1" applyFill="1" applyBorder="1" applyAlignment="1">
      <alignment horizontal="center" vertical="center"/>
    </xf>
    <xf numFmtId="0" fontId="2" fillId="38" borderId="35" xfId="0" applyFont="1" applyFill="1" applyBorder="1"/>
    <xf numFmtId="0" fontId="2" fillId="38" borderId="82" xfId="0" applyFont="1" applyFill="1" applyBorder="1" applyAlignment="1">
      <alignment horizontal="center"/>
    </xf>
    <xf numFmtId="165" fontId="2" fillId="38" borderId="82" xfId="0" applyNumberFormat="1" applyFont="1" applyFill="1" applyBorder="1" applyAlignment="1">
      <alignment horizontal="center"/>
    </xf>
    <xf numFmtId="166" fontId="2" fillId="38" borderId="83" xfId="0" applyNumberFormat="1" applyFont="1" applyFill="1" applyBorder="1" applyAlignment="1">
      <alignment horizontal="center"/>
    </xf>
    <xf numFmtId="0" fontId="0" fillId="2" borderId="76" xfId="0" applyFill="1" applyBorder="1" applyAlignment="1">
      <alignment horizontal="left" vertical="center" wrapText="1"/>
    </xf>
    <xf numFmtId="0" fontId="0" fillId="2" borderId="77" xfId="0" applyFill="1" applyBorder="1" applyAlignment="1">
      <alignment horizontal="center" vertical="center"/>
    </xf>
    <xf numFmtId="165" fontId="3" fillId="2" borderId="77" xfId="68" applyNumberFormat="1" applyFont="1" applyFill="1" applyBorder="1" applyAlignment="1">
      <alignment horizontal="center" vertical="center"/>
    </xf>
    <xf numFmtId="166" fontId="0" fillId="0" borderId="78" xfId="0" applyNumberFormat="1" applyBorder="1" applyAlignment="1">
      <alignment horizontal="center" vertical="center"/>
    </xf>
    <xf numFmtId="165" fontId="0" fillId="0" borderId="73" xfId="0" applyNumberFormat="1" applyBorder="1" applyAlignment="1">
      <alignment horizontal="center" vertical="center"/>
    </xf>
    <xf numFmtId="0" fontId="31" fillId="0" borderId="0" xfId="0" applyFont="1"/>
    <xf numFmtId="0" fontId="32" fillId="0" borderId="0" xfId="0" applyFont="1"/>
    <xf numFmtId="0" fontId="30" fillId="0" borderId="0" xfId="0" applyFont="1"/>
    <xf numFmtId="0" fontId="32" fillId="39" borderId="24" xfId="0" applyFont="1" applyFill="1" applyBorder="1" applyAlignment="1">
      <alignment vertical="center"/>
    </xf>
    <xf numFmtId="0" fontId="32" fillId="39" borderId="3" xfId="0" applyFont="1" applyFill="1" applyBorder="1" applyAlignment="1">
      <alignment horizontal="center" vertical="center" wrapText="1"/>
    </xf>
    <xf numFmtId="0" fontId="32" fillId="39" borderId="4" xfId="0" applyFont="1" applyFill="1" applyBorder="1" applyAlignment="1">
      <alignment horizontal="center" vertical="center" wrapText="1"/>
    </xf>
    <xf numFmtId="0" fontId="32" fillId="39" borderId="5" xfId="0" applyFont="1" applyFill="1" applyBorder="1" applyAlignment="1">
      <alignment horizontal="center" vertical="center" wrapText="1"/>
    </xf>
    <xf numFmtId="0" fontId="30" fillId="40" borderId="80" xfId="0" applyFont="1" applyFill="1" applyBorder="1" applyAlignment="1">
      <alignment horizontal="left" wrapText="1"/>
    </xf>
    <xf numFmtId="0" fontId="30" fillId="0" borderId="81" xfId="0" applyFont="1" applyBorder="1" applyAlignment="1">
      <alignment horizontal="center" vertical="center"/>
    </xf>
    <xf numFmtId="0" fontId="30" fillId="0" borderId="82" xfId="0" applyFont="1" applyBorder="1" applyAlignment="1">
      <alignment horizontal="center" vertical="center"/>
    </xf>
    <xf numFmtId="165" fontId="30" fillId="40" borderId="82" xfId="68" applyNumberFormat="1" applyFont="1" applyFill="1" applyBorder="1" applyAlignment="1">
      <alignment horizontal="center" vertical="center"/>
    </xf>
    <xf numFmtId="166" fontId="30" fillId="0" borderId="83" xfId="0" applyNumberFormat="1" applyFont="1" applyBorder="1" applyAlignment="1">
      <alignment horizontal="center" vertical="center"/>
    </xf>
    <xf numFmtId="0" fontId="32" fillId="39" borderId="17" xfId="0" applyFont="1" applyFill="1" applyBorder="1" applyAlignment="1">
      <alignment horizontal="center" vertical="center" wrapText="1"/>
    </xf>
    <xf numFmtId="0" fontId="32" fillId="39" borderId="18" xfId="0" applyFont="1" applyFill="1" applyBorder="1" applyAlignment="1">
      <alignment horizontal="center" vertical="center" wrapText="1"/>
    </xf>
    <xf numFmtId="0" fontId="32" fillId="39" borderId="19" xfId="0" applyFont="1" applyFill="1" applyBorder="1" applyAlignment="1">
      <alignment horizontal="center" vertical="center" wrapText="1"/>
    </xf>
    <xf numFmtId="0" fontId="30" fillId="40" borderId="69" xfId="0" applyFont="1" applyFill="1" applyBorder="1" applyAlignment="1">
      <alignment horizontal="left"/>
    </xf>
    <xf numFmtId="0" fontId="30" fillId="40" borderId="16" xfId="0" applyFont="1" applyFill="1" applyBorder="1" applyAlignment="1">
      <alignment horizontal="center"/>
    </xf>
    <xf numFmtId="0" fontId="30" fillId="40" borderId="74" xfId="0" applyFont="1" applyFill="1" applyBorder="1" applyAlignment="1">
      <alignment horizontal="center"/>
    </xf>
    <xf numFmtId="165" fontId="30" fillId="0" borderId="74" xfId="0" applyNumberFormat="1" applyFont="1" applyBorder="1" applyAlignment="1">
      <alignment horizontal="center"/>
    </xf>
    <xf numFmtId="166" fontId="30" fillId="40" borderId="75" xfId="0" applyNumberFormat="1" applyFont="1" applyFill="1" applyBorder="1" applyAlignment="1">
      <alignment horizontal="center"/>
    </xf>
    <xf numFmtId="0" fontId="30" fillId="40" borderId="36" xfId="0" applyFont="1" applyFill="1" applyBorder="1" applyAlignment="1">
      <alignment horizontal="left"/>
    </xf>
    <xf numFmtId="0" fontId="30" fillId="40" borderId="20" xfId="0" applyFont="1" applyFill="1" applyBorder="1" applyAlignment="1">
      <alignment horizontal="center"/>
    </xf>
    <xf numFmtId="0" fontId="30" fillId="40" borderId="21" xfId="0" applyFont="1" applyFill="1" applyBorder="1" applyAlignment="1">
      <alignment horizontal="center"/>
    </xf>
    <xf numFmtId="165" fontId="30" fillId="0" borderId="21" xfId="0" applyNumberFormat="1" applyFont="1" applyBorder="1" applyAlignment="1">
      <alignment horizontal="center"/>
    </xf>
    <xf numFmtId="166" fontId="30" fillId="40" borderId="22" xfId="0" applyNumberFormat="1" applyFont="1" applyFill="1" applyBorder="1" applyAlignment="1">
      <alignment horizontal="center"/>
    </xf>
    <xf numFmtId="0" fontId="30" fillId="40" borderId="85" xfId="0" applyFont="1" applyFill="1" applyBorder="1" applyAlignment="1">
      <alignment horizontal="left"/>
    </xf>
    <xf numFmtId="0" fontId="30" fillId="40" borderId="76" xfId="0" applyFont="1" applyFill="1" applyBorder="1" applyAlignment="1">
      <alignment horizontal="center"/>
    </xf>
    <xf numFmtId="0" fontId="30" fillId="40" borderId="77" xfId="0" applyFont="1" applyFill="1" applyBorder="1" applyAlignment="1">
      <alignment horizontal="center"/>
    </xf>
    <xf numFmtId="165" fontId="30" fillId="0" borderId="77" xfId="0" applyNumberFormat="1" applyFont="1" applyBorder="1" applyAlignment="1">
      <alignment horizontal="center"/>
    </xf>
    <xf numFmtId="166" fontId="30" fillId="40" borderId="78" xfId="0" applyNumberFormat="1" applyFont="1" applyFill="1" applyBorder="1" applyAlignment="1">
      <alignment horizontal="center"/>
    </xf>
    <xf numFmtId="0" fontId="32" fillId="41" borderId="24" xfId="0" applyFont="1" applyFill="1" applyBorder="1"/>
    <xf numFmtId="0" fontId="32" fillId="41" borderId="3" xfId="0" applyFont="1" applyFill="1" applyBorder="1" applyAlignment="1">
      <alignment horizontal="center"/>
    </xf>
    <xf numFmtId="0" fontId="32" fillId="41" borderId="86" xfId="0" applyFont="1" applyFill="1" applyBorder="1" applyAlignment="1">
      <alignment horizontal="center"/>
    </xf>
    <xf numFmtId="165" fontId="32" fillId="41" borderId="86" xfId="68" applyNumberFormat="1" applyFont="1" applyFill="1" applyBorder="1" applyAlignment="1">
      <alignment horizontal="center"/>
    </xf>
    <xf numFmtId="166" fontId="32" fillId="41" borderId="34" xfId="0" applyNumberFormat="1" applyFont="1" applyFill="1" applyBorder="1" applyAlignment="1">
      <alignment horizontal="center"/>
    </xf>
    <xf numFmtId="0" fontId="30" fillId="0" borderId="36" xfId="0" applyFont="1" applyBorder="1" applyAlignment="1">
      <alignment horizontal="left"/>
    </xf>
    <xf numFmtId="0" fontId="30" fillId="0" borderId="20" xfId="0" applyFont="1" applyBorder="1" applyAlignment="1">
      <alignment horizontal="center"/>
    </xf>
    <xf numFmtId="0" fontId="30" fillId="0" borderId="21" xfId="0" applyFont="1" applyBorder="1" applyAlignment="1">
      <alignment horizontal="center"/>
    </xf>
    <xf numFmtId="165" fontId="30" fillId="40" borderId="21" xfId="0" applyNumberFormat="1" applyFont="1" applyFill="1" applyBorder="1" applyAlignment="1">
      <alignment horizontal="center" vertical="center"/>
    </xf>
    <xf numFmtId="166" fontId="30" fillId="0" borderId="22" xfId="0" applyNumberFormat="1" applyFont="1" applyBorder="1" applyAlignment="1">
      <alignment horizontal="center"/>
    </xf>
    <xf numFmtId="0" fontId="32" fillId="39" borderId="37" xfId="0" applyFont="1" applyFill="1" applyBorder="1" applyAlignment="1">
      <alignment vertical="center"/>
    </xf>
    <xf numFmtId="0" fontId="30" fillId="0" borderId="87" xfId="0" applyFont="1" applyBorder="1" applyAlignment="1">
      <alignment horizontal="left"/>
    </xf>
    <xf numFmtId="0" fontId="30" fillId="0" borderId="88" xfId="0" applyFont="1" applyBorder="1" applyAlignment="1">
      <alignment horizontal="center"/>
    </xf>
    <xf numFmtId="0" fontId="30" fillId="0" borderId="89" xfId="0" applyFont="1" applyBorder="1" applyAlignment="1">
      <alignment horizontal="left"/>
    </xf>
    <xf numFmtId="0" fontId="32" fillId="41" borderId="90" xfId="0" applyFont="1" applyFill="1" applyBorder="1"/>
    <xf numFmtId="164" fontId="23" fillId="0" borderId="91" xfId="0" applyNumberFormat="1" applyFont="1" applyBorder="1" applyAlignment="1">
      <alignment vertical="center"/>
    </xf>
    <xf numFmtId="166" fontId="0" fillId="2" borderId="92" xfId="0" applyNumberFormat="1" applyFill="1" applyBorder="1" applyAlignment="1">
      <alignment horizontal="center" vertical="center"/>
    </xf>
    <xf numFmtId="0" fontId="0" fillId="2" borderId="21" xfId="0" applyFill="1" applyBorder="1" applyAlignment="1">
      <alignment horizontal="center" vertical="center"/>
    </xf>
    <xf numFmtId="165" fontId="3" fillId="2" borderId="21" xfId="68" applyNumberFormat="1" applyFont="1" applyFill="1" applyBorder="1" applyAlignment="1">
      <alignment horizontal="center" vertical="center"/>
    </xf>
    <xf numFmtId="0" fontId="0" fillId="2" borderId="20" xfId="0" applyFill="1" applyBorder="1" applyAlignment="1">
      <alignment horizontal="left" vertical="center" wrapText="1"/>
    </xf>
    <xf numFmtId="166" fontId="0" fillId="0" borderId="22" xfId="0" applyNumberFormat="1" applyBorder="1" applyAlignment="1">
      <alignment horizontal="center" vertical="center"/>
    </xf>
    <xf numFmtId="0" fontId="2" fillId="35" borderId="17" xfId="0" applyFont="1" applyFill="1" applyBorder="1" applyAlignment="1">
      <alignment horizontal="center" vertical="center" wrapText="1"/>
    </xf>
    <xf numFmtId="0" fontId="2" fillId="35" borderId="18" xfId="0" applyFont="1" applyFill="1" applyBorder="1" applyAlignment="1">
      <alignment horizontal="center" vertical="center" wrapText="1"/>
    </xf>
    <xf numFmtId="166" fontId="2" fillId="35" borderId="19" xfId="0" applyNumberFormat="1" applyFont="1" applyFill="1" applyBorder="1" applyAlignment="1">
      <alignment horizontal="center" vertical="center" wrapText="1"/>
    </xf>
    <xf numFmtId="0" fontId="0" fillId="0" borderId="21" xfId="0" applyBorder="1" applyAlignment="1">
      <alignment horizontal="left"/>
    </xf>
    <xf numFmtId="166" fontId="0" fillId="0" borderId="21" xfId="0" applyNumberFormat="1" applyBorder="1" applyAlignment="1">
      <alignment horizontal="center"/>
    </xf>
    <xf numFmtId="0" fontId="0" fillId="0" borderId="93" xfId="0" applyBorder="1" applyAlignment="1">
      <alignment horizontal="left"/>
    </xf>
    <xf numFmtId="165" fontId="0" fillId="0" borderId="74" xfId="0" applyNumberFormat="1" applyBorder="1" applyAlignment="1">
      <alignment horizontal="center" vertical="center"/>
    </xf>
    <xf numFmtId="0" fontId="0" fillId="0" borderId="76" xfId="0" applyBorder="1" applyAlignment="1">
      <alignment horizontal="center"/>
    </xf>
    <xf numFmtId="0" fontId="0" fillId="0" borderId="77" xfId="0" applyBorder="1" applyAlignment="1">
      <alignment horizontal="center"/>
    </xf>
    <xf numFmtId="0" fontId="2" fillId="36" borderId="81" xfId="0" applyFont="1" applyFill="1" applyBorder="1" applyAlignment="1">
      <alignment horizontal="center"/>
    </xf>
    <xf numFmtId="0" fontId="2" fillId="36" borderId="82" xfId="0" applyFont="1" applyFill="1" applyBorder="1" applyAlignment="1">
      <alignment horizontal="center"/>
    </xf>
    <xf numFmtId="165" fontId="2" fillId="36" borderId="82" xfId="68" applyNumberFormat="1" applyFont="1" applyFill="1" applyBorder="1" applyAlignment="1">
      <alignment horizontal="center"/>
    </xf>
    <xf numFmtId="166" fontId="2" fillId="37" borderId="83" xfId="0" applyNumberFormat="1" applyFont="1" applyFill="1" applyBorder="1" applyAlignment="1">
      <alignment horizontal="center" vertical="center"/>
    </xf>
    <xf numFmtId="0" fontId="0" fillId="0" borderId="72" xfId="0" applyBorder="1" applyAlignment="1">
      <alignment horizontal="center" vertical="center"/>
    </xf>
    <xf numFmtId="0" fontId="0" fillId="0" borderId="70" xfId="0" applyBorder="1" applyAlignment="1">
      <alignment horizontal="center" vertical="center"/>
    </xf>
    <xf numFmtId="0" fontId="0" fillId="0" borderId="38" xfId="0" applyBorder="1" applyAlignment="1">
      <alignment horizontal="left"/>
    </xf>
    <xf numFmtId="0" fontId="2" fillId="36" borderId="86" xfId="0" applyFont="1" applyFill="1" applyBorder="1" applyAlignment="1">
      <alignment horizontal="center"/>
    </xf>
    <xf numFmtId="0" fontId="0" fillId="0" borderId="73" xfId="0" applyBorder="1" applyAlignment="1">
      <alignment horizontal="left"/>
    </xf>
    <xf numFmtId="0" fontId="0" fillId="0" borderId="73" xfId="0" applyBorder="1" applyAlignment="1">
      <alignment horizontal="center"/>
    </xf>
    <xf numFmtId="165" fontId="0" fillId="2" borderId="73" xfId="0" applyNumberFormat="1" applyFill="1" applyBorder="1" applyAlignment="1">
      <alignment horizontal="center" vertical="center"/>
    </xf>
    <xf numFmtId="166" fontId="0" fillId="0" borderId="73" xfId="0" applyNumberFormat="1" applyBorder="1" applyAlignment="1">
      <alignment horizontal="center"/>
    </xf>
    <xf numFmtId="0" fontId="2" fillId="36" borderId="3" xfId="0" applyFont="1" applyFill="1" applyBorder="1"/>
    <xf numFmtId="0" fontId="0" fillId="0" borderId="94" xfId="0" applyBorder="1" applyAlignment="1">
      <alignment horizontal="center"/>
    </xf>
    <xf numFmtId="0" fontId="0" fillId="0" borderId="88" xfId="0" applyBorder="1" applyAlignment="1">
      <alignment horizontal="center"/>
    </xf>
    <xf numFmtId="0" fontId="2" fillId="34" borderId="23" xfId="0" applyFont="1" applyFill="1" applyBorder="1" applyAlignment="1">
      <alignment vertical="center"/>
    </xf>
    <xf numFmtId="0" fontId="22" fillId="36" borderId="35" xfId="0" applyFont="1" applyFill="1" applyBorder="1"/>
    <xf numFmtId="0" fontId="0" fillId="0" borderId="87" xfId="0" applyBorder="1" applyAlignment="1">
      <alignment horizontal="left"/>
    </xf>
    <xf numFmtId="0" fontId="0" fillId="0" borderId="89" xfId="0" applyBorder="1" applyAlignment="1">
      <alignment horizontal="left"/>
    </xf>
    <xf numFmtId="0" fontId="0" fillId="0" borderId="89" xfId="0" applyBorder="1"/>
    <xf numFmtId="0" fontId="0" fillId="0" borderId="80" xfId="0" applyBorder="1"/>
    <xf numFmtId="0" fontId="0" fillId="2" borderId="48" xfId="0" applyFill="1" applyBorder="1" applyAlignment="1">
      <alignment horizontal="left" vertical="center"/>
    </xf>
    <xf numFmtId="0" fontId="0" fillId="2" borderId="46" xfId="0" applyFill="1" applyBorder="1" applyAlignment="1">
      <alignment horizontal="left" vertical="center"/>
    </xf>
    <xf numFmtId="0" fontId="0" fillId="2" borderId="45" xfId="0" applyFill="1" applyBorder="1" applyAlignment="1">
      <alignment horizontal="left" vertical="center"/>
    </xf>
    <xf numFmtId="0" fontId="0" fillId="2" borderId="47" xfId="0" applyFill="1" applyBorder="1" applyAlignment="1">
      <alignment horizontal="left"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2" fillId="2" borderId="54" xfId="0" applyFont="1" applyFill="1" applyBorder="1" applyAlignment="1">
      <alignment horizontal="left" vertical="center"/>
    </xf>
    <xf numFmtId="0" fontId="2" fillId="2" borderId="55" xfId="0" applyFont="1" applyFill="1" applyBorder="1" applyAlignment="1">
      <alignment horizontal="left" vertical="center"/>
    </xf>
    <xf numFmtId="0" fontId="2" fillId="2" borderId="34" xfId="0" applyFont="1" applyFill="1" applyBorder="1" applyAlignment="1">
      <alignment horizontal="left" vertical="center"/>
    </xf>
    <xf numFmtId="0" fontId="0" fillId="2" borderId="53" xfId="0"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28" xfId="0" applyFill="1" applyBorder="1" applyAlignment="1" applyProtection="1">
      <alignment horizontal="left" vertical="center" wrapText="1"/>
      <protection locked="0"/>
    </xf>
    <xf numFmtId="0" fontId="0" fillId="2" borderId="59" xfId="0" applyFill="1" applyBorder="1" applyAlignment="1" applyProtection="1">
      <alignment horizontal="left" vertical="center" wrapText="1"/>
      <protection locked="0"/>
    </xf>
    <xf numFmtId="0" fontId="0" fillId="2" borderId="28" xfId="0" applyFill="1" applyBorder="1" applyAlignment="1">
      <alignment vertical="center"/>
    </xf>
    <xf numFmtId="0" fontId="0" fillId="2" borderId="59" xfId="0" applyFill="1" applyBorder="1" applyAlignment="1">
      <alignment vertical="center"/>
    </xf>
    <xf numFmtId="0" fontId="23" fillId="2" borderId="28" xfId="0" applyFont="1" applyFill="1" applyBorder="1" applyAlignment="1" applyProtection="1">
      <alignment horizontal="left" vertical="center" wrapText="1"/>
      <protection locked="0"/>
    </xf>
    <xf numFmtId="0" fontId="23" fillId="2" borderId="59" xfId="0" applyFont="1" applyFill="1" applyBorder="1" applyAlignment="1" applyProtection="1">
      <alignment horizontal="left" vertical="center" wrapText="1"/>
      <protection locked="0"/>
    </xf>
    <xf numFmtId="0" fontId="23" fillId="2" borderId="28" xfId="0" applyFont="1" applyFill="1" applyBorder="1" applyAlignment="1">
      <alignment vertical="center" wrapText="1"/>
    </xf>
    <xf numFmtId="0" fontId="23" fillId="2" borderId="59" xfId="0" applyFont="1" applyFill="1" applyBorder="1" applyAlignment="1">
      <alignment vertical="center" wrapText="1"/>
    </xf>
    <xf numFmtId="0" fontId="23" fillId="2" borderId="6" xfId="0" applyFont="1" applyFill="1" applyBorder="1" applyAlignment="1">
      <alignment horizontal="left" wrapText="1"/>
    </xf>
    <xf numFmtId="0" fontId="23" fillId="2" borderId="2" xfId="0" applyFont="1" applyFill="1" applyBorder="1" applyAlignment="1">
      <alignment horizontal="left"/>
    </xf>
    <xf numFmtId="0" fontId="23" fillId="2" borderId="26" xfId="0" applyFont="1" applyFill="1" applyBorder="1" applyAlignment="1">
      <alignment horizontal="left"/>
    </xf>
    <xf numFmtId="0" fontId="23" fillId="2" borderId="31" xfId="0" applyFont="1" applyFill="1" applyBorder="1" applyAlignment="1">
      <alignment horizontal="left"/>
    </xf>
    <xf numFmtId="0" fontId="23" fillId="2" borderId="0" xfId="0" applyFont="1" applyFill="1" applyAlignment="1">
      <alignment horizontal="left"/>
    </xf>
    <xf numFmtId="0" fontId="23" fillId="2" borderId="32" xfId="0" applyFont="1" applyFill="1" applyBorder="1" applyAlignment="1">
      <alignment horizontal="left"/>
    </xf>
    <xf numFmtId="0" fontId="23" fillId="2" borderId="25" xfId="0" applyFont="1" applyFill="1" applyBorder="1" applyAlignment="1">
      <alignment horizontal="left"/>
    </xf>
    <xf numFmtId="0" fontId="23" fillId="2" borderId="29" xfId="0" applyFont="1" applyFill="1" applyBorder="1" applyAlignment="1">
      <alignment horizontal="left"/>
    </xf>
    <xf numFmtId="0" fontId="23" fillId="2" borderId="30" xfId="0" applyFont="1" applyFill="1" applyBorder="1" applyAlignment="1">
      <alignment horizontal="left"/>
    </xf>
    <xf numFmtId="0" fontId="0" fillId="0" borderId="33" xfId="0" applyBorder="1" applyAlignment="1">
      <alignment vertical="center" wrapText="1"/>
    </xf>
    <xf numFmtId="0" fontId="0" fillId="0" borderId="61" xfId="0" applyBorder="1" applyAlignment="1">
      <alignment vertical="center" wrapText="1"/>
    </xf>
    <xf numFmtId="0" fontId="23" fillId="0" borderId="28" xfId="0" applyFont="1" applyBorder="1" applyAlignment="1">
      <alignment vertical="center" wrapText="1"/>
    </xf>
    <xf numFmtId="0" fontId="23" fillId="0" borderId="59" xfId="0" applyFont="1" applyBorder="1" applyAlignment="1">
      <alignment vertical="center" wrapText="1"/>
    </xf>
    <xf numFmtId="0" fontId="23" fillId="2" borderId="28" xfId="0" applyFont="1" applyFill="1" applyBorder="1" applyAlignment="1">
      <alignment horizontal="left" vertical="center" wrapText="1"/>
    </xf>
    <xf numFmtId="0" fontId="23" fillId="2" borderId="59" xfId="0" applyFont="1" applyFill="1" applyBorder="1" applyAlignment="1">
      <alignment horizontal="left" vertical="center" wrapText="1"/>
    </xf>
    <xf numFmtId="0" fontId="22" fillId="2" borderId="31"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32" xfId="0" applyFont="1" applyFill="1" applyBorder="1" applyAlignment="1" applyProtection="1">
      <alignment horizontal="left" vertical="center" wrapText="1"/>
      <protection locked="0"/>
    </xf>
    <xf numFmtId="0" fontId="22" fillId="2" borderId="56" xfId="0" applyFont="1" applyFill="1" applyBorder="1" applyAlignment="1" applyProtection="1">
      <alignment horizontal="left" vertical="center" wrapText="1"/>
      <protection locked="0"/>
    </xf>
    <xf numFmtId="0" fontId="22" fillId="2" borderId="27" xfId="0" applyFont="1" applyFill="1" applyBorder="1" applyAlignment="1" applyProtection="1">
      <alignment horizontal="left" vertical="center" wrapText="1"/>
      <protection locked="0"/>
    </xf>
    <xf numFmtId="0" fontId="22" fillId="2" borderId="57" xfId="0" applyFont="1" applyFill="1" applyBorder="1" applyAlignment="1" applyProtection="1">
      <alignment horizontal="left" vertical="center" wrapText="1"/>
      <protection locked="0"/>
    </xf>
    <xf numFmtId="0" fontId="0" fillId="2" borderId="28" xfId="0" applyFill="1" applyBorder="1" applyAlignment="1">
      <alignment horizontal="left" vertical="center" wrapText="1"/>
    </xf>
    <xf numFmtId="0" fontId="0" fillId="2" borderId="59" xfId="0" applyFill="1" applyBorder="1" applyAlignment="1">
      <alignment horizontal="left" vertical="center" wrapText="1"/>
    </xf>
    <xf numFmtId="0" fontId="2" fillId="2" borderId="38" xfId="0" applyFont="1" applyFill="1" applyBorder="1" applyAlignment="1">
      <alignment horizontal="left" vertical="center"/>
    </xf>
    <xf numFmtId="0" fontId="2" fillId="2" borderId="68" xfId="0" applyFont="1" applyFill="1" applyBorder="1" applyAlignment="1">
      <alignment horizontal="left" vertical="center"/>
    </xf>
    <xf numFmtId="0" fontId="0" fillId="2" borderId="62" xfId="0" applyFill="1" applyBorder="1" applyAlignment="1">
      <alignment horizontal="left" vertical="center"/>
    </xf>
    <xf numFmtId="0" fontId="0" fillId="2" borderId="63" xfId="0" applyFill="1" applyBorder="1" applyAlignment="1">
      <alignment horizontal="left" vertical="center"/>
    </xf>
    <xf numFmtId="0" fontId="0" fillId="2" borderId="64" xfId="0" applyFill="1" applyBorder="1" applyAlignment="1">
      <alignment horizontal="left" vertical="center"/>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0" fillId="2" borderId="67" xfId="0" applyFill="1" applyBorder="1" applyAlignment="1">
      <alignment horizontal="left" vertical="center"/>
    </xf>
    <xf numFmtId="0" fontId="2" fillId="2" borderId="54" xfId="0" applyFont="1" applyFill="1" applyBorder="1" applyAlignment="1">
      <alignment horizontal="center" vertical="center"/>
    </xf>
    <xf numFmtId="0" fontId="2" fillId="2" borderId="34" xfId="0" applyFont="1" applyFill="1" applyBorder="1" applyAlignment="1">
      <alignment horizontal="center" vertical="center"/>
    </xf>
  </cellXfs>
  <cellStyles count="70">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43"/>
  <sheetViews>
    <sheetView zoomScaleNormal="100" workbookViewId="0"/>
  </sheetViews>
  <sheetFormatPr defaultColWidth="9.42578125" defaultRowHeight="14.45"/>
  <cols>
    <col min="1" max="1" width="31.5703125" style="11" customWidth="1"/>
    <col min="2" max="11" width="11.42578125" style="11" customWidth="1"/>
    <col min="12" max="20" width="9.42578125" style="11" customWidth="1"/>
    <col min="21" max="16384" width="9.42578125" style="11"/>
  </cols>
  <sheetData>
    <row r="1" spans="1:11" ht="17.45">
      <c r="A1" s="52" t="s">
        <v>0</v>
      </c>
      <c r="B1" s="53"/>
      <c r="C1" s="53"/>
      <c r="D1" s="53"/>
      <c r="E1" s="53"/>
      <c r="F1" s="53"/>
      <c r="G1" s="53"/>
      <c r="H1" s="53"/>
      <c r="I1" s="53"/>
      <c r="J1" s="53"/>
      <c r="K1" s="54"/>
    </row>
    <row r="2" spans="1:11">
      <c r="A2" s="254" t="s">
        <v>1</v>
      </c>
      <c r="B2" s="255"/>
      <c r="C2" s="255"/>
      <c r="D2" s="255"/>
      <c r="E2" s="255"/>
      <c r="F2" s="255"/>
      <c r="G2" s="255"/>
      <c r="H2" s="255"/>
      <c r="I2" s="255"/>
      <c r="J2" s="255"/>
      <c r="K2" s="256"/>
    </row>
    <row r="3" spans="1:11" ht="15" customHeight="1">
      <c r="A3" s="254"/>
      <c r="B3" s="255"/>
      <c r="C3" s="255"/>
      <c r="D3" s="255"/>
      <c r="E3" s="255"/>
      <c r="F3" s="255"/>
      <c r="G3" s="255"/>
      <c r="H3" s="255"/>
      <c r="I3" s="255"/>
      <c r="J3" s="255"/>
      <c r="K3" s="256"/>
    </row>
    <row r="4" spans="1:11">
      <c r="A4" s="257"/>
      <c r="B4" s="258"/>
      <c r="C4" s="258"/>
      <c r="D4" s="258"/>
      <c r="E4" s="258"/>
      <c r="F4" s="258"/>
      <c r="G4" s="258"/>
      <c r="H4" s="258"/>
      <c r="I4" s="258"/>
      <c r="J4" s="258"/>
      <c r="K4" s="259"/>
    </row>
    <row r="5" spans="1:11">
      <c r="A5" s="55" t="s">
        <v>2</v>
      </c>
      <c r="B5" s="233" t="s">
        <v>3</v>
      </c>
      <c r="C5" s="233"/>
      <c r="D5" s="233"/>
      <c r="E5" s="233"/>
      <c r="F5" s="233"/>
      <c r="G5" s="233"/>
      <c r="H5" s="233"/>
      <c r="I5" s="233"/>
      <c r="J5" s="233"/>
      <c r="K5" s="234"/>
    </row>
    <row r="6" spans="1:11">
      <c r="A6" s="57" t="s">
        <v>4</v>
      </c>
      <c r="B6" s="15" t="s">
        <v>5</v>
      </c>
      <c r="C6" s="15"/>
      <c r="D6" s="15"/>
      <c r="E6" s="15"/>
      <c r="F6" s="15"/>
      <c r="G6" s="15"/>
      <c r="H6" s="15"/>
      <c r="I6" s="15"/>
      <c r="J6" s="15"/>
      <c r="K6" s="56"/>
    </row>
    <row r="7" spans="1:11" ht="30" customHeight="1">
      <c r="A7" s="58" t="s">
        <v>6</v>
      </c>
      <c r="B7" s="252" t="s">
        <v>7</v>
      </c>
      <c r="C7" s="252"/>
      <c r="D7" s="252"/>
      <c r="E7" s="252"/>
      <c r="F7" s="252"/>
      <c r="G7" s="252"/>
      <c r="H7" s="252"/>
      <c r="I7" s="252"/>
      <c r="J7" s="252"/>
      <c r="K7" s="253"/>
    </row>
    <row r="8" spans="1:11" ht="24.75" customHeight="1">
      <c r="A8" s="57" t="s">
        <v>8</v>
      </c>
      <c r="B8" s="235" t="s">
        <v>9</v>
      </c>
      <c r="C8" s="235"/>
      <c r="D8" s="235"/>
      <c r="E8" s="235"/>
      <c r="F8" s="235"/>
      <c r="G8" s="235"/>
      <c r="H8" s="235"/>
      <c r="I8" s="235"/>
      <c r="J8" s="235"/>
      <c r="K8" s="236"/>
    </row>
    <row r="9" spans="1:11" ht="30" customHeight="1">
      <c r="A9" s="58" t="s">
        <v>10</v>
      </c>
      <c r="B9" s="260" t="s">
        <v>11</v>
      </c>
      <c r="C9" s="260"/>
      <c r="D9" s="260"/>
      <c r="E9" s="260"/>
      <c r="F9" s="260"/>
      <c r="G9" s="260"/>
      <c r="H9" s="260"/>
      <c r="I9" s="260"/>
      <c r="J9" s="260"/>
      <c r="K9" s="261"/>
    </row>
    <row r="10" spans="1:11" ht="30" customHeight="1">
      <c r="A10" s="58" t="s">
        <v>12</v>
      </c>
      <c r="B10" s="231" t="s">
        <v>13</v>
      </c>
      <c r="C10" s="231"/>
      <c r="D10" s="231"/>
      <c r="E10" s="231"/>
      <c r="F10" s="231"/>
      <c r="G10" s="231"/>
      <c r="H10" s="231"/>
      <c r="I10" s="231"/>
      <c r="J10" s="231"/>
      <c r="K10" s="232"/>
    </row>
    <row r="11" spans="1:11" ht="19.5" customHeight="1">
      <c r="A11" s="55" t="s">
        <v>14</v>
      </c>
      <c r="B11" s="233" t="s">
        <v>15</v>
      </c>
      <c r="C11" s="233"/>
      <c r="D11" s="233"/>
      <c r="E11" s="233"/>
      <c r="F11" s="233"/>
      <c r="G11" s="233"/>
      <c r="H11" s="233"/>
      <c r="I11" s="233"/>
      <c r="J11" s="233"/>
      <c r="K11" s="234"/>
    </row>
    <row r="12" spans="1:11" ht="61.5" customHeight="1">
      <c r="A12" s="55" t="s">
        <v>16</v>
      </c>
      <c r="B12" s="235" t="s">
        <v>17</v>
      </c>
      <c r="C12" s="235"/>
      <c r="D12" s="235"/>
      <c r="E12" s="235"/>
      <c r="F12" s="235"/>
      <c r="G12" s="235"/>
      <c r="H12" s="235"/>
      <c r="I12" s="235"/>
      <c r="J12" s="235"/>
      <c r="K12" s="236"/>
    </row>
    <row r="13" spans="1:11" ht="45" customHeight="1">
      <c r="A13" s="58" t="s">
        <v>18</v>
      </c>
      <c r="B13" s="237" t="s">
        <v>19</v>
      </c>
      <c r="C13" s="237"/>
      <c r="D13" s="237"/>
      <c r="E13" s="237"/>
      <c r="F13" s="237"/>
      <c r="G13" s="237"/>
      <c r="H13" s="237"/>
      <c r="I13" s="237"/>
      <c r="J13" s="237"/>
      <c r="K13" s="238"/>
    </row>
    <row r="14" spans="1:11" ht="156.75" customHeight="1">
      <c r="A14" s="58" t="s">
        <v>20</v>
      </c>
      <c r="B14" s="252" t="s">
        <v>21</v>
      </c>
      <c r="C14" s="252"/>
      <c r="D14" s="252"/>
      <c r="E14" s="252"/>
      <c r="F14" s="252"/>
      <c r="G14" s="252"/>
      <c r="H14" s="252"/>
      <c r="I14" s="252"/>
      <c r="J14" s="252"/>
      <c r="K14" s="253"/>
    </row>
    <row r="15" spans="1:11" ht="30.75" customHeight="1">
      <c r="A15" s="58" t="s">
        <v>22</v>
      </c>
      <c r="B15" s="237" t="s">
        <v>23</v>
      </c>
      <c r="C15" s="237"/>
      <c r="D15" s="237"/>
      <c r="E15" s="237"/>
      <c r="F15" s="237"/>
      <c r="G15" s="237"/>
      <c r="H15" s="237"/>
      <c r="I15" s="237"/>
      <c r="J15" s="237"/>
      <c r="K15" s="238"/>
    </row>
    <row r="16" spans="1:11" ht="39" customHeight="1">
      <c r="A16" s="58" t="s">
        <v>24</v>
      </c>
      <c r="B16" s="237" t="s">
        <v>25</v>
      </c>
      <c r="C16" s="237"/>
      <c r="D16" s="237"/>
      <c r="E16" s="237"/>
      <c r="F16" s="237"/>
      <c r="G16" s="237"/>
      <c r="H16" s="237"/>
      <c r="I16" s="237"/>
      <c r="J16" s="237"/>
      <c r="K16" s="238"/>
    </row>
    <row r="17" spans="1:21" s="16" customFormat="1" ht="60.75" customHeight="1">
      <c r="A17" s="58" t="s">
        <v>26</v>
      </c>
      <c r="B17" s="237" t="s">
        <v>27</v>
      </c>
      <c r="C17" s="237"/>
      <c r="D17" s="237"/>
      <c r="E17" s="237"/>
      <c r="F17" s="237"/>
      <c r="G17" s="237"/>
      <c r="H17" s="237"/>
      <c r="I17" s="237"/>
      <c r="J17" s="237"/>
      <c r="K17" s="238"/>
    </row>
    <row r="18" spans="1:21" s="16" customFormat="1" ht="37.5" customHeight="1">
      <c r="A18" s="58" t="s">
        <v>28</v>
      </c>
      <c r="B18" s="237" t="s">
        <v>29</v>
      </c>
      <c r="C18" s="250"/>
      <c r="D18" s="250"/>
      <c r="E18" s="250"/>
      <c r="F18" s="250"/>
      <c r="G18" s="250"/>
      <c r="H18" s="250"/>
      <c r="I18" s="250"/>
      <c r="J18" s="250"/>
      <c r="K18" s="251"/>
      <c r="Q18" s="22"/>
      <c r="R18" s="22"/>
      <c r="S18" s="22"/>
      <c r="T18" s="22"/>
      <c r="U18" s="22"/>
    </row>
    <row r="19" spans="1:21" s="16" customFormat="1" ht="37.5" customHeight="1">
      <c r="A19" s="58" t="s">
        <v>30</v>
      </c>
      <c r="B19" s="237" t="s">
        <v>31</v>
      </c>
      <c r="C19" s="250"/>
      <c r="D19" s="250"/>
      <c r="E19" s="250"/>
      <c r="F19" s="250"/>
      <c r="G19" s="250"/>
      <c r="H19" s="250"/>
      <c r="I19" s="250"/>
      <c r="J19" s="250"/>
      <c r="K19" s="251"/>
      <c r="Q19" s="22"/>
      <c r="R19" s="22"/>
      <c r="S19" s="22"/>
      <c r="T19" s="22"/>
      <c r="U19" s="22"/>
    </row>
    <row r="20" spans="1:21" s="16" customFormat="1" ht="388.5" customHeight="1">
      <c r="A20" s="59" t="s">
        <v>32</v>
      </c>
      <c r="B20" s="248" t="s">
        <v>33</v>
      </c>
      <c r="C20" s="248"/>
      <c r="D20" s="248"/>
      <c r="E20" s="248"/>
      <c r="F20" s="248"/>
      <c r="G20" s="248"/>
      <c r="H20" s="248"/>
      <c r="I20" s="248"/>
      <c r="J20" s="248"/>
      <c r="K20" s="249"/>
      <c r="Q20" s="22"/>
      <c r="R20" s="22"/>
      <c r="S20" s="22"/>
      <c r="T20" s="22"/>
      <c r="U20" s="22"/>
    </row>
    <row r="21" spans="1:21" s="16" customFormat="1" ht="40.5" customHeight="1">
      <c r="A21" s="239" t="s">
        <v>34</v>
      </c>
      <c r="B21" s="240"/>
      <c r="C21" s="240"/>
      <c r="D21" s="240"/>
      <c r="E21" s="240"/>
      <c r="F21" s="240"/>
      <c r="G21" s="240"/>
      <c r="H21" s="240"/>
      <c r="I21" s="240"/>
      <c r="J21" s="240"/>
      <c r="K21" s="241"/>
      <c r="Q21" s="22"/>
      <c r="R21" s="22"/>
      <c r="S21" s="22"/>
      <c r="T21" s="22"/>
      <c r="U21" s="22"/>
    </row>
    <row r="22" spans="1:21" s="16" customFormat="1" ht="40.5" customHeight="1">
      <c r="A22" s="242"/>
      <c r="B22" s="243"/>
      <c r="C22" s="243"/>
      <c r="D22" s="243"/>
      <c r="E22" s="243"/>
      <c r="F22" s="243"/>
      <c r="G22" s="243"/>
      <c r="H22" s="243"/>
      <c r="I22" s="243"/>
      <c r="J22" s="243"/>
      <c r="K22" s="244"/>
      <c r="Q22" s="62"/>
      <c r="R22" s="22"/>
      <c r="S22" s="22"/>
      <c r="T22" s="22"/>
      <c r="U22" s="22"/>
    </row>
    <row r="23" spans="1:21" s="16" customFormat="1" ht="40.5" customHeight="1">
      <c r="A23" s="242"/>
      <c r="B23" s="243"/>
      <c r="C23" s="243"/>
      <c r="D23" s="243"/>
      <c r="E23" s="243"/>
      <c r="F23" s="243"/>
      <c r="G23" s="243"/>
      <c r="H23" s="243"/>
      <c r="I23" s="243"/>
      <c r="J23" s="243"/>
      <c r="K23" s="244"/>
      <c r="Q23" s="63"/>
      <c r="R23" s="22"/>
      <c r="S23" s="22"/>
      <c r="T23" s="22"/>
      <c r="U23" s="22"/>
    </row>
    <row r="24" spans="1:21" s="16" customFormat="1" ht="40.5" customHeight="1">
      <c r="A24" s="242"/>
      <c r="B24" s="243"/>
      <c r="C24" s="243"/>
      <c r="D24" s="243"/>
      <c r="E24" s="243"/>
      <c r="F24" s="243"/>
      <c r="G24" s="243"/>
      <c r="H24" s="243"/>
      <c r="I24" s="243"/>
      <c r="J24" s="243"/>
      <c r="K24" s="244"/>
      <c r="Q24" s="63"/>
      <c r="R24" s="22"/>
      <c r="S24" s="22"/>
      <c r="T24" s="22"/>
      <c r="U24" s="22"/>
    </row>
    <row r="25" spans="1:21" s="16" customFormat="1" ht="62.25" customHeight="1">
      <c r="A25" s="245"/>
      <c r="B25" s="246"/>
      <c r="C25" s="246"/>
      <c r="D25" s="246"/>
      <c r="E25" s="246"/>
      <c r="F25" s="246"/>
      <c r="G25" s="246"/>
      <c r="H25" s="246"/>
      <c r="I25" s="246"/>
      <c r="J25" s="246"/>
      <c r="K25" s="247"/>
    </row>
    <row r="26" spans="1:21">
      <c r="A26" s="16"/>
    </row>
    <row r="29" spans="1:21" s="38" customFormat="1" ht="20.25" customHeight="1" thickBot="1">
      <c r="A29" s="40" t="s">
        <v>35</v>
      </c>
      <c r="G29" s="40" t="s">
        <v>36</v>
      </c>
    </row>
    <row r="30" spans="1:21" s="38" customFormat="1" ht="20.25" customHeight="1" thickBot="1">
      <c r="A30" s="41" t="s">
        <v>37</v>
      </c>
      <c r="B30" s="225" t="s">
        <v>38</v>
      </c>
      <c r="C30" s="226"/>
      <c r="D30" s="227"/>
      <c r="G30" s="262" t="s">
        <v>39</v>
      </c>
      <c r="H30" s="226"/>
      <c r="I30" s="263"/>
      <c r="J30" s="270" t="s">
        <v>40</v>
      </c>
      <c r="K30" s="271"/>
    </row>
    <row r="31" spans="1:21" s="38" customFormat="1" ht="20.25" customHeight="1">
      <c r="A31" s="42" t="s">
        <v>41</v>
      </c>
      <c r="B31" s="228" t="s">
        <v>42</v>
      </c>
      <c r="C31" s="229"/>
      <c r="D31" s="230"/>
      <c r="G31" s="264" t="s">
        <v>43</v>
      </c>
      <c r="H31" s="229"/>
      <c r="I31" s="265"/>
      <c r="J31" s="228" t="s">
        <v>44</v>
      </c>
      <c r="K31" s="230"/>
    </row>
    <row r="32" spans="1:21" s="38" customFormat="1" ht="20.25" customHeight="1">
      <c r="A32" s="44" t="s">
        <v>45</v>
      </c>
      <c r="B32" s="219" t="s">
        <v>46</v>
      </c>
      <c r="C32" s="220"/>
      <c r="D32" s="221"/>
      <c r="G32" s="266" t="s">
        <v>47</v>
      </c>
      <c r="H32" s="220"/>
      <c r="I32" s="267"/>
      <c r="J32" s="219" t="s">
        <v>48</v>
      </c>
      <c r="K32" s="221"/>
    </row>
    <row r="33" spans="1:11" s="38" customFormat="1" ht="20.25" customHeight="1">
      <c r="A33" s="44" t="s">
        <v>49</v>
      </c>
      <c r="B33" s="219" t="s">
        <v>49</v>
      </c>
      <c r="C33" s="220"/>
      <c r="D33" s="221"/>
      <c r="G33" s="266" t="s">
        <v>50</v>
      </c>
      <c r="H33" s="220"/>
      <c r="I33" s="267"/>
      <c r="J33" s="219" t="s">
        <v>51</v>
      </c>
      <c r="K33" s="221"/>
    </row>
    <row r="34" spans="1:11" s="38" customFormat="1" ht="20.25" customHeight="1">
      <c r="A34" s="43" t="s">
        <v>52</v>
      </c>
      <c r="B34" s="219" t="s">
        <v>53</v>
      </c>
      <c r="C34" s="220"/>
      <c r="D34" s="221"/>
      <c r="G34" s="266" t="s">
        <v>54</v>
      </c>
      <c r="H34" s="220"/>
      <c r="I34" s="267"/>
      <c r="J34" s="219" t="s">
        <v>51</v>
      </c>
      <c r="K34" s="221"/>
    </row>
    <row r="35" spans="1:11" s="38" customFormat="1" ht="20.25" customHeight="1">
      <c r="A35" s="44" t="s">
        <v>55</v>
      </c>
      <c r="B35" s="219" t="s">
        <v>56</v>
      </c>
      <c r="C35" s="220"/>
      <c r="D35" s="221"/>
      <c r="G35" s="266" t="s">
        <v>57</v>
      </c>
      <c r="H35" s="220"/>
      <c r="I35" s="267"/>
      <c r="J35" s="219" t="s">
        <v>51</v>
      </c>
      <c r="K35" s="221"/>
    </row>
    <row r="36" spans="1:11" s="38" customFormat="1" ht="20.25" customHeight="1" thickBot="1">
      <c r="A36" s="44" t="s">
        <v>58</v>
      </c>
      <c r="B36" s="219" t="s">
        <v>58</v>
      </c>
      <c r="C36" s="220"/>
      <c r="D36" s="221"/>
      <c r="G36" s="268" t="s">
        <v>59</v>
      </c>
      <c r="H36" s="223"/>
      <c r="I36" s="269"/>
      <c r="J36" s="222" t="s">
        <v>51</v>
      </c>
      <c r="K36" s="224"/>
    </row>
    <row r="37" spans="1:11" s="38" customFormat="1" ht="20.25" customHeight="1">
      <c r="A37" s="44" t="s">
        <v>60</v>
      </c>
      <c r="B37" s="219" t="s">
        <v>60</v>
      </c>
      <c r="C37" s="220"/>
      <c r="D37" s="221"/>
    </row>
    <row r="38" spans="1:11" s="38" customFormat="1" ht="20.25" customHeight="1">
      <c r="A38" s="44" t="s">
        <v>61</v>
      </c>
      <c r="B38" s="219" t="s">
        <v>62</v>
      </c>
      <c r="C38" s="220"/>
      <c r="D38" s="221"/>
    </row>
    <row r="39" spans="1:11" s="38" customFormat="1" ht="20.25" customHeight="1">
      <c r="A39" s="44" t="s">
        <v>63</v>
      </c>
      <c r="B39" s="219" t="s">
        <v>63</v>
      </c>
      <c r="C39" s="220"/>
      <c r="D39" s="221"/>
    </row>
    <row r="40" spans="1:11" s="38" customFormat="1" ht="20.25" customHeight="1">
      <c r="A40" s="44" t="s">
        <v>64</v>
      </c>
      <c r="B40" s="219" t="s">
        <v>64</v>
      </c>
      <c r="C40" s="220"/>
      <c r="D40" s="221"/>
    </row>
    <row r="41" spans="1:11" s="38" customFormat="1" ht="20.25" customHeight="1">
      <c r="A41" s="43" t="s">
        <v>65</v>
      </c>
      <c r="B41" s="219" t="s">
        <v>66</v>
      </c>
      <c r="C41" s="220"/>
      <c r="D41" s="221"/>
    </row>
    <row r="42" spans="1:11" s="38" customFormat="1" ht="20.25" customHeight="1">
      <c r="A42" s="44" t="s">
        <v>67</v>
      </c>
      <c r="B42" s="219" t="s">
        <v>68</v>
      </c>
      <c r="C42" s="220"/>
      <c r="D42" s="221"/>
    </row>
    <row r="43" spans="1:11" s="38" customFormat="1" ht="20.25" customHeight="1" thickBot="1">
      <c r="A43" s="45" t="s">
        <v>69</v>
      </c>
      <c r="B43" s="222" t="s">
        <v>69</v>
      </c>
      <c r="C43" s="223"/>
      <c r="D43" s="224"/>
    </row>
  </sheetData>
  <sortState xmlns:xlrd2="http://schemas.microsoft.com/office/spreadsheetml/2017/richdata2" ref="A31:B43">
    <sortCondition ref="A31:A43"/>
  </sortState>
  <mergeCells count="45">
    <mergeCell ref="J34:K34"/>
    <mergeCell ref="J35:K35"/>
    <mergeCell ref="J36:K36"/>
    <mergeCell ref="G30:I30"/>
    <mergeCell ref="G31:I31"/>
    <mergeCell ref="G32:I32"/>
    <mergeCell ref="G33:I33"/>
    <mergeCell ref="G34:I34"/>
    <mergeCell ref="G35:I35"/>
    <mergeCell ref="G36:I36"/>
    <mergeCell ref="J30:K30"/>
    <mergeCell ref="J31:K31"/>
    <mergeCell ref="J32:K32"/>
    <mergeCell ref="J33:K33"/>
    <mergeCell ref="A2:K4"/>
    <mergeCell ref="B5:K5"/>
    <mergeCell ref="B7:K7"/>
    <mergeCell ref="B8:K8"/>
    <mergeCell ref="B9:K9"/>
    <mergeCell ref="B10:K10"/>
    <mergeCell ref="B11:K11"/>
    <mergeCell ref="B12:K12"/>
    <mergeCell ref="B13:K13"/>
    <mergeCell ref="A21:K25"/>
    <mergeCell ref="B20:K20"/>
    <mergeCell ref="B16:K16"/>
    <mergeCell ref="B17:K17"/>
    <mergeCell ref="B19:K19"/>
    <mergeCell ref="B18:K18"/>
    <mergeCell ref="B14:K14"/>
    <mergeCell ref="B15:K15"/>
    <mergeCell ref="B30:D30"/>
    <mergeCell ref="B31:D31"/>
    <mergeCell ref="B32:D32"/>
    <mergeCell ref="B35:D35"/>
    <mergeCell ref="B33:D33"/>
    <mergeCell ref="B34:D34"/>
    <mergeCell ref="B41:D41"/>
    <mergeCell ref="B42:D42"/>
    <mergeCell ref="B43:D43"/>
    <mergeCell ref="B36:D36"/>
    <mergeCell ref="B37:D37"/>
    <mergeCell ref="B38:D38"/>
    <mergeCell ref="B39:D39"/>
    <mergeCell ref="B40:D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AD279"/>
  <sheetViews>
    <sheetView tabSelected="1" zoomScaleNormal="100" workbookViewId="0">
      <pane ySplit="1" topLeftCell="A2" activePane="bottomLeft" state="frozen"/>
      <selection pane="bottomLeft"/>
    </sheetView>
  </sheetViews>
  <sheetFormatPr defaultColWidth="9.42578125" defaultRowHeight="14.45"/>
  <cols>
    <col min="1" max="1" width="11.5703125" style="8" customWidth="1"/>
    <col min="2" max="2" width="21.5703125" style="8" customWidth="1"/>
    <col min="3" max="3" width="26.42578125" customWidth="1"/>
    <col min="4" max="4" width="32.7109375" customWidth="1"/>
    <col min="5" max="5" width="40.42578125" bestFit="1" customWidth="1"/>
    <col min="6" max="6" width="72" bestFit="1" customWidth="1"/>
    <col min="7" max="7" width="32.42578125" bestFit="1" customWidth="1"/>
    <col min="8" max="8" width="10.42578125" customWidth="1"/>
    <col min="9" max="9" width="22" customWidth="1"/>
    <col min="10" max="10" width="15.42578125" style="25" bestFit="1" customWidth="1"/>
    <col min="11" max="11" width="28.5703125" customWidth="1"/>
    <col min="12" max="12" width="24" customWidth="1"/>
    <col min="13" max="17" width="20.5703125" customWidth="1"/>
    <col min="18" max="18" width="46.42578125" customWidth="1"/>
    <col min="19" max="19" width="16.42578125" style="18" customWidth="1"/>
    <col min="20" max="20" width="16.42578125" customWidth="1"/>
    <col min="21" max="21" width="16.42578125" bestFit="1" customWidth="1"/>
    <col min="22" max="22" width="12.42578125" bestFit="1" customWidth="1"/>
    <col min="23" max="23" width="7.5703125" bestFit="1" customWidth="1"/>
  </cols>
  <sheetData>
    <row r="1" spans="1:30" s="8" customFormat="1" ht="15" thickBot="1">
      <c r="A1" s="3" t="s">
        <v>70</v>
      </c>
      <c r="B1" s="4" t="s">
        <v>71</v>
      </c>
      <c r="C1" s="2" t="s">
        <v>72</v>
      </c>
      <c r="D1" s="2" t="s">
        <v>73</v>
      </c>
      <c r="E1" s="2" t="s">
        <v>74</v>
      </c>
      <c r="F1" s="2" t="s">
        <v>75</v>
      </c>
      <c r="G1" s="2" t="s">
        <v>76</v>
      </c>
      <c r="H1" s="2" t="s">
        <v>77</v>
      </c>
      <c r="I1" s="2" t="s">
        <v>78</v>
      </c>
      <c r="J1" s="47" t="s">
        <v>79</v>
      </c>
      <c r="K1" s="2" t="s">
        <v>80</v>
      </c>
      <c r="L1" s="2" t="s">
        <v>81</v>
      </c>
      <c r="M1" s="2" t="s">
        <v>82</v>
      </c>
      <c r="N1" s="2" t="s">
        <v>83</v>
      </c>
      <c r="O1" s="2" t="s">
        <v>84</v>
      </c>
      <c r="P1" s="2" t="s">
        <v>85</v>
      </c>
      <c r="Q1" s="2" t="s">
        <v>86</v>
      </c>
      <c r="R1" s="2" t="s">
        <v>87</v>
      </c>
      <c r="S1" s="14"/>
      <c r="T1" s="17"/>
      <c r="U1" s="17"/>
      <c r="V1" s="17"/>
      <c r="W1" s="17"/>
      <c r="X1" s="17"/>
      <c r="Y1" s="17"/>
      <c r="Z1" s="17"/>
      <c r="AA1" s="17"/>
      <c r="AB1" s="17"/>
      <c r="AC1" s="17"/>
      <c r="AD1" s="17"/>
    </row>
    <row r="2" spans="1:30">
      <c r="A2" s="8">
        <v>2043672</v>
      </c>
      <c r="B2" s="97">
        <v>45700</v>
      </c>
      <c r="C2" t="s">
        <v>88</v>
      </c>
      <c r="D2" t="s">
        <v>89</v>
      </c>
      <c r="E2" t="s">
        <v>90</v>
      </c>
      <c r="F2" t="s">
        <v>91</v>
      </c>
      <c r="G2" t="s">
        <v>92</v>
      </c>
      <c r="H2" t="s">
        <v>93</v>
      </c>
      <c r="I2" t="s">
        <v>94</v>
      </c>
      <c r="J2" s="25">
        <v>1988050</v>
      </c>
      <c r="K2" t="s">
        <v>95</v>
      </c>
      <c r="L2" t="s">
        <v>96</v>
      </c>
      <c r="M2" t="s">
        <v>97</v>
      </c>
      <c r="N2" t="s">
        <v>98</v>
      </c>
      <c r="O2" t="s">
        <v>99</v>
      </c>
      <c r="P2" t="s">
        <v>100</v>
      </c>
      <c r="Q2" t="s">
        <v>101</v>
      </c>
      <c r="R2" t="s">
        <v>102</v>
      </c>
      <c r="S2" s="18" t="s">
        <v>103</v>
      </c>
    </row>
    <row r="3" spans="1:30">
      <c r="A3" s="8">
        <v>2043991</v>
      </c>
      <c r="B3" s="97">
        <v>45700</v>
      </c>
      <c r="C3" t="s">
        <v>104</v>
      </c>
      <c r="D3" t="s">
        <v>89</v>
      </c>
      <c r="E3" t="s">
        <v>90</v>
      </c>
      <c r="F3" t="s">
        <v>105</v>
      </c>
      <c r="G3" t="s">
        <v>92</v>
      </c>
      <c r="H3" t="s">
        <v>93</v>
      </c>
      <c r="I3" t="s">
        <v>94</v>
      </c>
      <c r="J3" s="25">
        <v>1775202</v>
      </c>
      <c r="K3" t="s">
        <v>106</v>
      </c>
      <c r="L3" t="s">
        <v>107</v>
      </c>
      <c r="M3" t="s">
        <v>108</v>
      </c>
      <c r="N3" t="s">
        <v>109</v>
      </c>
      <c r="O3" t="s">
        <v>110</v>
      </c>
      <c r="P3" t="s">
        <v>111</v>
      </c>
      <c r="Q3" t="s">
        <v>112</v>
      </c>
      <c r="R3" t="s">
        <v>113</v>
      </c>
      <c r="S3" s="18" t="s">
        <v>103</v>
      </c>
    </row>
    <row r="4" spans="1:30">
      <c r="A4" s="8">
        <v>2044048</v>
      </c>
      <c r="B4" s="97">
        <v>45700</v>
      </c>
      <c r="C4" t="s">
        <v>114</v>
      </c>
      <c r="D4" t="s">
        <v>89</v>
      </c>
      <c r="E4" t="s">
        <v>90</v>
      </c>
      <c r="F4" t="s">
        <v>115</v>
      </c>
      <c r="G4" t="s">
        <v>116</v>
      </c>
      <c r="H4" t="s">
        <v>117</v>
      </c>
      <c r="I4" t="s">
        <v>94</v>
      </c>
      <c r="J4" s="25">
        <v>4370512.5</v>
      </c>
      <c r="K4" t="s">
        <v>106</v>
      </c>
      <c r="L4" t="s">
        <v>118</v>
      </c>
      <c r="M4" t="s">
        <v>119</v>
      </c>
      <c r="N4" t="s">
        <v>120</v>
      </c>
      <c r="O4" t="s">
        <v>121</v>
      </c>
      <c r="P4" t="s">
        <v>122</v>
      </c>
      <c r="Q4" t="s">
        <v>123</v>
      </c>
      <c r="R4" t="s">
        <v>124</v>
      </c>
      <c r="S4" s="18" t="s">
        <v>103</v>
      </c>
    </row>
    <row r="5" spans="1:30">
      <c r="A5" s="8">
        <v>2037072</v>
      </c>
      <c r="B5" s="97">
        <v>45709</v>
      </c>
      <c r="C5" t="s">
        <v>125</v>
      </c>
      <c r="D5" t="s">
        <v>126</v>
      </c>
      <c r="E5" t="s">
        <v>127</v>
      </c>
      <c r="F5" t="s">
        <v>128</v>
      </c>
      <c r="G5" t="s">
        <v>129</v>
      </c>
      <c r="H5" t="s">
        <v>93</v>
      </c>
      <c r="I5" t="s">
        <v>94</v>
      </c>
      <c r="J5" s="25">
        <v>1499999.99</v>
      </c>
      <c r="K5" t="s">
        <v>130</v>
      </c>
      <c r="L5" t="s">
        <v>131</v>
      </c>
      <c r="M5" t="s">
        <v>132</v>
      </c>
      <c r="N5" t="s">
        <v>133</v>
      </c>
      <c r="O5" t="s">
        <v>134</v>
      </c>
      <c r="P5" t="s">
        <v>135</v>
      </c>
      <c r="Q5" t="s">
        <v>136</v>
      </c>
      <c r="R5" t="s">
        <v>137</v>
      </c>
      <c r="S5" s="18" t="s">
        <v>103</v>
      </c>
    </row>
    <row r="6" spans="1:30">
      <c r="A6" s="8">
        <v>2039929</v>
      </c>
      <c r="B6" s="97">
        <v>45709</v>
      </c>
      <c r="C6" t="s">
        <v>138</v>
      </c>
      <c r="D6" t="s">
        <v>126</v>
      </c>
      <c r="E6" t="s">
        <v>127</v>
      </c>
      <c r="F6" t="s">
        <v>139</v>
      </c>
      <c r="G6" t="s">
        <v>129</v>
      </c>
      <c r="H6" t="s">
        <v>93</v>
      </c>
      <c r="I6" t="s">
        <v>94</v>
      </c>
      <c r="J6" s="25">
        <v>346157.55</v>
      </c>
      <c r="K6" t="s">
        <v>130</v>
      </c>
      <c r="L6" t="s">
        <v>140</v>
      </c>
      <c r="M6" t="s">
        <v>141</v>
      </c>
      <c r="N6" t="s">
        <v>142</v>
      </c>
      <c r="O6" t="s">
        <v>143</v>
      </c>
      <c r="P6" t="s">
        <v>144</v>
      </c>
      <c r="Q6" t="s">
        <v>135</v>
      </c>
      <c r="R6" t="s">
        <v>145</v>
      </c>
      <c r="S6" s="18" t="s">
        <v>103</v>
      </c>
    </row>
    <row r="7" spans="1:30">
      <c r="A7" s="8">
        <v>2040196</v>
      </c>
      <c r="B7" s="97">
        <v>45709</v>
      </c>
      <c r="C7" t="s">
        <v>146</v>
      </c>
      <c r="D7" t="s">
        <v>126</v>
      </c>
      <c r="E7" t="s">
        <v>127</v>
      </c>
      <c r="F7" t="s">
        <v>147</v>
      </c>
      <c r="G7" t="s">
        <v>148</v>
      </c>
      <c r="H7" t="s">
        <v>149</v>
      </c>
      <c r="I7" t="s">
        <v>94</v>
      </c>
      <c r="J7" s="25">
        <v>1499527</v>
      </c>
      <c r="K7" t="s">
        <v>130</v>
      </c>
      <c r="L7" t="s">
        <v>150</v>
      </c>
      <c r="M7" t="s">
        <v>151</v>
      </c>
      <c r="N7" t="s">
        <v>152</v>
      </c>
      <c r="O7" t="s">
        <v>153</v>
      </c>
      <c r="P7" t="s">
        <v>154</v>
      </c>
      <c r="Q7" t="s">
        <v>155</v>
      </c>
      <c r="R7" t="s">
        <v>156</v>
      </c>
      <c r="S7" s="18" t="s">
        <v>103</v>
      </c>
    </row>
    <row r="8" spans="1:30">
      <c r="A8" s="8">
        <v>2040450</v>
      </c>
      <c r="B8" s="97">
        <v>45709</v>
      </c>
      <c r="C8" t="s">
        <v>157</v>
      </c>
      <c r="D8" t="s">
        <v>126</v>
      </c>
      <c r="E8" t="s">
        <v>127</v>
      </c>
      <c r="F8" t="s">
        <v>158</v>
      </c>
      <c r="G8" t="s">
        <v>159</v>
      </c>
      <c r="H8" t="s">
        <v>160</v>
      </c>
      <c r="I8" t="s">
        <v>94</v>
      </c>
      <c r="J8" s="25">
        <v>1320116.2</v>
      </c>
      <c r="K8" t="s">
        <v>130</v>
      </c>
      <c r="L8" t="s">
        <v>161</v>
      </c>
      <c r="M8" t="s">
        <v>162</v>
      </c>
      <c r="N8" t="s">
        <v>163</v>
      </c>
      <c r="O8" t="s">
        <v>164</v>
      </c>
      <c r="P8" t="s">
        <v>165</v>
      </c>
      <c r="Q8" t="s">
        <v>166</v>
      </c>
      <c r="R8" t="s">
        <v>167</v>
      </c>
      <c r="S8" s="18" t="s">
        <v>103</v>
      </c>
    </row>
    <row r="9" spans="1:30">
      <c r="A9" s="8">
        <v>2040570</v>
      </c>
      <c r="B9" s="97">
        <v>45709</v>
      </c>
      <c r="C9" t="s">
        <v>168</v>
      </c>
      <c r="D9" t="s">
        <v>126</v>
      </c>
      <c r="E9" t="s">
        <v>127</v>
      </c>
      <c r="F9" t="s">
        <v>169</v>
      </c>
      <c r="G9" t="s">
        <v>129</v>
      </c>
      <c r="H9" t="s">
        <v>93</v>
      </c>
      <c r="I9" t="s">
        <v>94</v>
      </c>
      <c r="J9" s="25">
        <v>1499993.4</v>
      </c>
      <c r="K9" t="s">
        <v>130</v>
      </c>
      <c r="L9" t="s">
        <v>170</v>
      </c>
      <c r="M9" t="s">
        <v>171</v>
      </c>
      <c r="N9" t="s">
        <v>172</v>
      </c>
      <c r="O9" t="s">
        <v>173</v>
      </c>
      <c r="P9" t="s">
        <v>174</v>
      </c>
      <c r="Q9" t="s">
        <v>175</v>
      </c>
      <c r="R9" t="s">
        <v>176</v>
      </c>
      <c r="S9" s="18" t="s">
        <v>103</v>
      </c>
    </row>
    <row r="10" spans="1:30">
      <c r="A10" s="8">
        <v>2040673</v>
      </c>
      <c r="B10" s="97">
        <v>45709</v>
      </c>
      <c r="C10" t="s">
        <v>177</v>
      </c>
      <c r="D10" t="s">
        <v>126</v>
      </c>
      <c r="E10" t="s">
        <v>127</v>
      </c>
      <c r="F10" t="s">
        <v>178</v>
      </c>
      <c r="G10" t="s">
        <v>116</v>
      </c>
      <c r="H10" t="s">
        <v>117</v>
      </c>
      <c r="I10" t="s">
        <v>94</v>
      </c>
      <c r="J10" s="25">
        <v>735816.8</v>
      </c>
      <c r="K10" t="s">
        <v>95</v>
      </c>
      <c r="L10" t="s">
        <v>179</v>
      </c>
      <c r="M10" t="s">
        <v>180</v>
      </c>
      <c r="N10" t="s">
        <v>181</v>
      </c>
      <c r="O10" t="s">
        <v>182</v>
      </c>
      <c r="P10" t="s">
        <v>183</v>
      </c>
      <c r="Q10" t="s">
        <v>184</v>
      </c>
      <c r="R10" t="s">
        <v>185</v>
      </c>
      <c r="S10" s="18" t="s">
        <v>103</v>
      </c>
    </row>
    <row r="11" spans="1:30">
      <c r="A11" s="8">
        <v>2040703</v>
      </c>
      <c r="B11" s="97">
        <v>45709</v>
      </c>
      <c r="C11" t="s">
        <v>186</v>
      </c>
      <c r="D11" t="s">
        <v>126</v>
      </c>
      <c r="E11" t="s">
        <v>127</v>
      </c>
      <c r="F11" t="s">
        <v>187</v>
      </c>
      <c r="G11" t="s">
        <v>188</v>
      </c>
      <c r="H11" t="s">
        <v>117</v>
      </c>
      <c r="I11" t="s">
        <v>189</v>
      </c>
      <c r="J11" s="25">
        <v>492908.96</v>
      </c>
      <c r="K11" t="s">
        <v>190</v>
      </c>
      <c r="L11" t="s">
        <v>191</v>
      </c>
      <c r="M11" t="s">
        <v>192</v>
      </c>
      <c r="N11" t="s">
        <v>193</v>
      </c>
      <c r="O11" t="s">
        <v>194</v>
      </c>
      <c r="P11" t="s">
        <v>195</v>
      </c>
      <c r="Q11" t="s">
        <v>196</v>
      </c>
      <c r="R11" t="s">
        <v>197</v>
      </c>
      <c r="S11" s="18" t="s">
        <v>103</v>
      </c>
    </row>
    <row r="12" spans="1:30">
      <c r="A12" s="8">
        <v>2042295</v>
      </c>
      <c r="B12" s="97">
        <v>45709</v>
      </c>
      <c r="C12" t="s">
        <v>198</v>
      </c>
      <c r="D12" t="s">
        <v>126</v>
      </c>
      <c r="E12" t="s">
        <v>127</v>
      </c>
      <c r="F12" t="s">
        <v>199</v>
      </c>
      <c r="G12" t="s">
        <v>92</v>
      </c>
      <c r="H12" t="s">
        <v>93</v>
      </c>
      <c r="I12" t="s">
        <v>94</v>
      </c>
      <c r="J12" s="25">
        <v>1499541.2</v>
      </c>
      <c r="K12" t="s">
        <v>190</v>
      </c>
      <c r="L12" t="s">
        <v>200</v>
      </c>
      <c r="M12" t="s">
        <v>201</v>
      </c>
      <c r="N12" t="s">
        <v>202</v>
      </c>
      <c r="O12" t="s">
        <v>174</v>
      </c>
      <c r="P12" t="s">
        <v>203</v>
      </c>
      <c r="Q12" t="s">
        <v>204</v>
      </c>
      <c r="R12" t="s">
        <v>205</v>
      </c>
      <c r="S12" s="18" t="s">
        <v>103</v>
      </c>
    </row>
    <row r="13" spans="1:30">
      <c r="A13" s="8">
        <v>2040834</v>
      </c>
      <c r="B13" s="97">
        <v>45712</v>
      </c>
      <c r="C13" t="s">
        <v>206</v>
      </c>
      <c r="D13" t="s">
        <v>207</v>
      </c>
      <c r="E13" t="s">
        <v>208</v>
      </c>
      <c r="F13" t="s">
        <v>209</v>
      </c>
      <c r="G13" t="s">
        <v>92</v>
      </c>
      <c r="H13" t="s">
        <v>93</v>
      </c>
      <c r="I13" t="s">
        <v>94</v>
      </c>
      <c r="J13" s="25">
        <v>688405</v>
      </c>
      <c r="K13" t="s">
        <v>190</v>
      </c>
      <c r="L13" t="s">
        <v>210</v>
      </c>
      <c r="M13" t="s">
        <v>211</v>
      </c>
      <c r="N13" t="s">
        <v>212</v>
      </c>
      <c r="O13" t="s">
        <v>213</v>
      </c>
      <c r="P13" t="s">
        <v>214</v>
      </c>
      <c r="Q13" t="s">
        <v>215</v>
      </c>
      <c r="R13" t="s">
        <v>216</v>
      </c>
      <c r="S13" s="18" t="s">
        <v>103</v>
      </c>
    </row>
    <row r="14" spans="1:30">
      <c r="A14" s="8">
        <v>2040835</v>
      </c>
      <c r="B14" s="97">
        <v>45712</v>
      </c>
      <c r="C14" t="s">
        <v>217</v>
      </c>
      <c r="D14" t="s">
        <v>207</v>
      </c>
      <c r="E14" t="s">
        <v>218</v>
      </c>
      <c r="F14" t="s">
        <v>219</v>
      </c>
      <c r="G14" t="s">
        <v>116</v>
      </c>
      <c r="H14" t="s">
        <v>117</v>
      </c>
      <c r="I14" t="s">
        <v>94</v>
      </c>
      <c r="J14" s="25">
        <v>2763660</v>
      </c>
      <c r="K14" t="s">
        <v>95</v>
      </c>
      <c r="L14" t="s">
        <v>220</v>
      </c>
      <c r="M14" t="s">
        <v>221</v>
      </c>
      <c r="N14" t="s">
        <v>222</v>
      </c>
      <c r="O14" t="s">
        <v>223</v>
      </c>
      <c r="P14" t="s">
        <v>224</v>
      </c>
      <c r="Q14" t="s">
        <v>225</v>
      </c>
      <c r="R14" t="s">
        <v>226</v>
      </c>
      <c r="S14" s="18" t="s">
        <v>103</v>
      </c>
    </row>
    <row r="15" spans="1:30">
      <c r="A15" s="8">
        <v>2040837</v>
      </c>
      <c r="B15" s="97">
        <v>45712</v>
      </c>
      <c r="C15" t="s">
        <v>227</v>
      </c>
      <c r="D15" t="s">
        <v>207</v>
      </c>
      <c r="E15" t="s">
        <v>228</v>
      </c>
      <c r="F15" t="s">
        <v>229</v>
      </c>
      <c r="G15" t="s">
        <v>116</v>
      </c>
      <c r="H15" t="s">
        <v>117</v>
      </c>
      <c r="I15" t="s">
        <v>94</v>
      </c>
      <c r="J15" s="25">
        <v>2818905</v>
      </c>
      <c r="K15" t="s">
        <v>106</v>
      </c>
      <c r="L15" t="s">
        <v>230</v>
      </c>
      <c r="M15" t="s">
        <v>231</v>
      </c>
      <c r="N15" t="s">
        <v>232</v>
      </c>
      <c r="O15" t="s">
        <v>233</v>
      </c>
      <c r="P15" t="s">
        <v>165</v>
      </c>
      <c r="Q15" t="s">
        <v>234</v>
      </c>
      <c r="R15" t="s">
        <v>235</v>
      </c>
      <c r="S15" s="18" t="s">
        <v>103</v>
      </c>
    </row>
    <row r="16" spans="1:30">
      <c r="A16" s="8">
        <v>2040839</v>
      </c>
      <c r="B16" s="97">
        <v>45712</v>
      </c>
      <c r="C16" t="s">
        <v>236</v>
      </c>
      <c r="D16" t="s">
        <v>207</v>
      </c>
      <c r="E16" t="s">
        <v>228</v>
      </c>
      <c r="F16" t="s">
        <v>237</v>
      </c>
      <c r="G16" t="s">
        <v>188</v>
      </c>
      <c r="H16" t="s">
        <v>117</v>
      </c>
      <c r="I16" t="s">
        <v>189</v>
      </c>
      <c r="J16" s="25">
        <v>2818905</v>
      </c>
      <c r="K16" t="s">
        <v>190</v>
      </c>
      <c r="L16" t="s">
        <v>238</v>
      </c>
      <c r="M16" t="s">
        <v>239</v>
      </c>
      <c r="N16" t="s">
        <v>141</v>
      </c>
      <c r="O16" t="s">
        <v>196</v>
      </c>
      <c r="P16" t="s">
        <v>240</v>
      </c>
      <c r="Q16" t="s">
        <v>241</v>
      </c>
      <c r="R16" t="s">
        <v>242</v>
      </c>
      <c r="S16" s="18" t="s">
        <v>103</v>
      </c>
    </row>
    <row r="17" spans="1:19">
      <c r="A17" s="8">
        <v>2040846</v>
      </c>
      <c r="B17" s="97">
        <v>45712</v>
      </c>
      <c r="C17" t="s">
        <v>243</v>
      </c>
      <c r="D17" t="s">
        <v>207</v>
      </c>
      <c r="E17" t="s">
        <v>218</v>
      </c>
      <c r="F17" t="s">
        <v>244</v>
      </c>
      <c r="G17" t="s">
        <v>129</v>
      </c>
      <c r="H17" t="s">
        <v>93</v>
      </c>
      <c r="I17" t="s">
        <v>94</v>
      </c>
      <c r="J17" s="25">
        <v>2954575</v>
      </c>
      <c r="K17" t="s">
        <v>106</v>
      </c>
      <c r="L17" t="s">
        <v>245</v>
      </c>
      <c r="M17" t="s">
        <v>246</v>
      </c>
      <c r="N17" t="s">
        <v>247</v>
      </c>
      <c r="O17" t="s">
        <v>248</v>
      </c>
      <c r="P17" t="s">
        <v>249</v>
      </c>
      <c r="Q17" t="s">
        <v>250</v>
      </c>
      <c r="R17" t="s">
        <v>251</v>
      </c>
      <c r="S17" s="18" t="s">
        <v>103</v>
      </c>
    </row>
    <row r="18" spans="1:19">
      <c r="A18" s="8">
        <v>2040856</v>
      </c>
      <c r="B18" s="97">
        <v>45712</v>
      </c>
      <c r="C18" t="s">
        <v>252</v>
      </c>
      <c r="D18" t="s">
        <v>207</v>
      </c>
      <c r="E18" t="s">
        <v>253</v>
      </c>
      <c r="F18" t="s">
        <v>254</v>
      </c>
      <c r="G18" t="s">
        <v>159</v>
      </c>
      <c r="H18" t="s">
        <v>160</v>
      </c>
      <c r="I18" t="s">
        <v>94</v>
      </c>
      <c r="J18" s="25">
        <v>3014025</v>
      </c>
      <c r="K18" t="s">
        <v>106</v>
      </c>
      <c r="L18" t="s">
        <v>255</v>
      </c>
      <c r="M18" t="s">
        <v>256</v>
      </c>
      <c r="N18" t="s">
        <v>257</v>
      </c>
      <c r="O18" t="s">
        <v>258</v>
      </c>
      <c r="P18" t="s">
        <v>259</v>
      </c>
      <c r="Q18" t="s">
        <v>260</v>
      </c>
      <c r="R18" t="s">
        <v>261</v>
      </c>
      <c r="S18" s="18" t="s">
        <v>103</v>
      </c>
    </row>
    <row r="19" spans="1:19">
      <c r="A19" s="8">
        <v>2040880</v>
      </c>
      <c r="B19" s="97">
        <v>45712</v>
      </c>
      <c r="C19" t="s">
        <v>262</v>
      </c>
      <c r="D19" t="s">
        <v>207</v>
      </c>
      <c r="E19" t="s">
        <v>208</v>
      </c>
      <c r="F19" t="s">
        <v>263</v>
      </c>
      <c r="G19" t="s">
        <v>116</v>
      </c>
      <c r="H19" t="s">
        <v>117</v>
      </c>
      <c r="I19" t="s">
        <v>94</v>
      </c>
      <c r="J19" s="25">
        <v>688405</v>
      </c>
      <c r="K19" t="s">
        <v>95</v>
      </c>
      <c r="L19" t="s">
        <v>264</v>
      </c>
      <c r="M19" t="s">
        <v>265</v>
      </c>
      <c r="N19" t="s">
        <v>266</v>
      </c>
      <c r="O19" t="s">
        <v>267</v>
      </c>
      <c r="P19" t="s">
        <v>268</v>
      </c>
      <c r="Q19" t="s">
        <v>97</v>
      </c>
      <c r="R19" t="s">
        <v>269</v>
      </c>
      <c r="S19" s="18" t="s">
        <v>103</v>
      </c>
    </row>
    <row r="20" spans="1:19">
      <c r="A20" s="8">
        <v>2040897</v>
      </c>
      <c r="B20" s="97">
        <v>45712</v>
      </c>
      <c r="C20" t="s">
        <v>270</v>
      </c>
      <c r="D20" t="s">
        <v>207</v>
      </c>
      <c r="E20" t="s">
        <v>208</v>
      </c>
      <c r="F20" t="s">
        <v>271</v>
      </c>
      <c r="G20" t="s">
        <v>272</v>
      </c>
      <c r="H20" t="s">
        <v>117</v>
      </c>
      <c r="I20" t="s">
        <v>94</v>
      </c>
      <c r="J20" s="25">
        <v>656215.26</v>
      </c>
      <c r="K20" t="s">
        <v>190</v>
      </c>
      <c r="L20" t="s">
        <v>273</v>
      </c>
      <c r="M20" t="s">
        <v>274</v>
      </c>
      <c r="N20" t="s">
        <v>275</v>
      </c>
      <c r="O20" t="s">
        <v>276</v>
      </c>
      <c r="P20" t="s">
        <v>277</v>
      </c>
      <c r="Q20" t="s">
        <v>278</v>
      </c>
      <c r="R20" t="s">
        <v>279</v>
      </c>
      <c r="S20" s="18" t="s">
        <v>103</v>
      </c>
    </row>
    <row r="21" spans="1:19">
      <c r="A21" s="8">
        <v>2040902</v>
      </c>
      <c r="B21" s="97">
        <v>45712</v>
      </c>
      <c r="C21" t="s">
        <v>280</v>
      </c>
      <c r="D21" t="s">
        <v>207</v>
      </c>
      <c r="E21" t="s">
        <v>228</v>
      </c>
      <c r="F21" t="s">
        <v>281</v>
      </c>
      <c r="G21" t="s">
        <v>282</v>
      </c>
      <c r="H21" t="s">
        <v>283</v>
      </c>
      <c r="I21" t="s">
        <v>94</v>
      </c>
      <c r="J21" s="25">
        <v>2818905</v>
      </c>
      <c r="K21" t="s">
        <v>106</v>
      </c>
      <c r="L21" t="s">
        <v>284</v>
      </c>
      <c r="M21" t="s">
        <v>277</v>
      </c>
      <c r="N21" t="s">
        <v>285</v>
      </c>
      <c r="O21" t="s">
        <v>286</v>
      </c>
      <c r="P21" t="s">
        <v>287</v>
      </c>
      <c r="Q21" t="s">
        <v>288</v>
      </c>
      <c r="R21" t="s">
        <v>289</v>
      </c>
      <c r="S21" s="18" t="s">
        <v>103</v>
      </c>
    </row>
    <row r="22" spans="1:19">
      <c r="A22" s="8">
        <v>2040904</v>
      </c>
      <c r="B22" s="97">
        <v>45712</v>
      </c>
      <c r="C22" t="s">
        <v>290</v>
      </c>
      <c r="D22" t="s">
        <v>207</v>
      </c>
      <c r="E22" t="s">
        <v>208</v>
      </c>
      <c r="F22" t="s">
        <v>291</v>
      </c>
      <c r="G22" t="s">
        <v>159</v>
      </c>
      <c r="H22" t="s">
        <v>160</v>
      </c>
      <c r="I22" t="s">
        <v>94</v>
      </c>
      <c r="J22" s="25">
        <v>688405</v>
      </c>
      <c r="K22" t="s">
        <v>95</v>
      </c>
      <c r="L22" t="s">
        <v>292</v>
      </c>
      <c r="M22" t="s">
        <v>293</v>
      </c>
      <c r="N22" t="s">
        <v>165</v>
      </c>
      <c r="O22" t="s">
        <v>294</v>
      </c>
      <c r="P22" t="s">
        <v>295</v>
      </c>
      <c r="Q22" t="s">
        <v>296</v>
      </c>
      <c r="R22" t="s">
        <v>297</v>
      </c>
      <c r="S22" s="18" t="s">
        <v>103</v>
      </c>
    </row>
    <row r="23" spans="1:19">
      <c r="A23" s="8">
        <v>2040907</v>
      </c>
      <c r="B23" s="97">
        <v>45712</v>
      </c>
      <c r="C23" t="s">
        <v>298</v>
      </c>
      <c r="D23" t="s">
        <v>207</v>
      </c>
      <c r="E23" t="s">
        <v>253</v>
      </c>
      <c r="F23" t="s">
        <v>299</v>
      </c>
      <c r="G23" t="s">
        <v>129</v>
      </c>
      <c r="H23" t="s">
        <v>93</v>
      </c>
      <c r="I23" t="s">
        <v>94</v>
      </c>
      <c r="J23" s="25">
        <v>3014025</v>
      </c>
      <c r="K23" t="s">
        <v>190</v>
      </c>
      <c r="L23" t="s">
        <v>300</v>
      </c>
      <c r="M23" t="s">
        <v>301</v>
      </c>
      <c r="N23" t="s">
        <v>302</v>
      </c>
      <c r="O23" t="s">
        <v>303</v>
      </c>
      <c r="P23" t="s">
        <v>304</v>
      </c>
      <c r="Q23" t="s">
        <v>305</v>
      </c>
      <c r="R23" t="s">
        <v>306</v>
      </c>
      <c r="S23" s="18" t="s">
        <v>103</v>
      </c>
    </row>
    <row r="24" spans="1:19">
      <c r="A24" s="8">
        <v>2040909</v>
      </c>
      <c r="B24" s="97">
        <v>45712</v>
      </c>
      <c r="C24" t="s">
        <v>307</v>
      </c>
      <c r="D24" t="s">
        <v>207</v>
      </c>
      <c r="E24" t="s">
        <v>308</v>
      </c>
      <c r="F24" t="s">
        <v>309</v>
      </c>
      <c r="G24" t="s">
        <v>272</v>
      </c>
      <c r="H24" t="s">
        <v>117</v>
      </c>
      <c r="I24" t="s">
        <v>94</v>
      </c>
      <c r="J24" s="25">
        <v>1623700</v>
      </c>
      <c r="K24" t="s">
        <v>190</v>
      </c>
      <c r="L24" t="s">
        <v>310</v>
      </c>
      <c r="M24" t="s">
        <v>311</v>
      </c>
      <c r="N24" t="s">
        <v>142</v>
      </c>
      <c r="O24" t="s">
        <v>312</v>
      </c>
      <c r="P24" t="s">
        <v>313</v>
      </c>
      <c r="Q24" t="s">
        <v>314</v>
      </c>
      <c r="R24" t="s">
        <v>315</v>
      </c>
      <c r="S24" s="18" t="s">
        <v>103</v>
      </c>
    </row>
    <row r="25" spans="1:19">
      <c r="A25" s="8">
        <v>2040918</v>
      </c>
      <c r="B25" s="97">
        <v>45712</v>
      </c>
      <c r="C25" t="s">
        <v>316</v>
      </c>
      <c r="D25" t="s">
        <v>207</v>
      </c>
      <c r="E25" t="s">
        <v>308</v>
      </c>
      <c r="F25" t="s">
        <v>317</v>
      </c>
      <c r="G25" t="s">
        <v>159</v>
      </c>
      <c r="H25" t="s">
        <v>160</v>
      </c>
      <c r="I25" t="s">
        <v>94</v>
      </c>
      <c r="J25" s="25">
        <v>1623700</v>
      </c>
      <c r="K25" t="s">
        <v>106</v>
      </c>
      <c r="L25" t="s">
        <v>318</v>
      </c>
      <c r="M25" t="s">
        <v>266</v>
      </c>
      <c r="N25" t="s">
        <v>319</v>
      </c>
      <c r="O25" t="s">
        <v>320</v>
      </c>
      <c r="P25" t="s">
        <v>321</v>
      </c>
      <c r="Q25" t="s">
        <v>322</v>
      </c>
      <c r="R25" t="s">
        <v>323</v>
      </c>
      <c r="S25" s="18" t="s">
        <v>103</v>
      </c>
    </row>
    <row r="26" spans="1:19">
      <c r="A26" s="8">
        <v>2040938</v>
      </c>
      <c r="B26" s="97">
        <v>45712</v>
      </c>
      <c r="C26" t="s">
        <v>324</v>
      </c>
      <c r="D26" t="s">
        <v>207</v>
      </c>
      <c r="E26" t="s">
        <v>253</v>
      </c>
      <c r="F26" t="s">
        <v>325</v>
      </c>
      <c r="G26" t="s">
        <v>272</v>
      </c>
      <c r="H26" t="s">
        <v>117</v>
      </c>
      <c r="I26" t="s">
        <v>94</v>
      </c>
      <c r="J26" s="25">
        <v>3014025</v>
      </c>
      <c r="K26" t="s">
        <v>106</v>
      </c>
      <c r="L26" t="s">
        <v>326</v>
      </c>
      <c r="M26" t="s">
        <v>327</v>
      </c>
      <c r="N26" t="s">
        <v>328</v>
      </c>
      <c r="O26" t="s">
        <v>329</v>
      </c>
      <c r="P26" t="s">
        <v>330</v>
      </c>
      <c r="Q26" t="s">
        <v>331</v>
      </c>
      <c r="R26" t="s">
        <v>332</v>
      </c>
      <c r="S26" s="18" t="s">
        <v>103</v>
      </c>
    </row>
    <row r="27" spans="1:19">
      <c r="A27" s="8">
        <v>2040939</v>
      </c>
      <c r="B27" s="97">
        <v>45712</v>
      </c>
      <c r="C27" t="s">
        <v>333</v>
      </c>
      <c r="D27" t="s">
        <v>207</v>
      </c>
      <c r="E27" t="s">
        <v>208</v>
      </c>
      <c r="F27" t="s">
        <v>334</v>
      </c>
      <c r="G27" t="s">
        <v>116</v>
      </c>
      <c r="H27" t="s">
        <v>117</v>
      </c>
      <c r="I27" t="s">
        <v>94</v>
      </c>
      <c r="J27" s="25">
        <v>469202.5</v>
      </c>
      <c r="K27" t="s">
        <v>95</v>
      </c>
      <c r="L27" t="s">
        <v>335</v>
      </c>
      <c r="M27" t="s">
        <v>336</v>
      </c>
      <c r="N27" t="s">
        <v>337</v>
      </c>
      <c r="O27" t="s">
        <v>338</v>
      </c>
      <c r="P27" t="s">
        <v>339</v>
      </c>
      <c r="Q27" t="s">
        <v>340</v>
      </c>
      <c r="R27" t="s">
        <v>341</v>
      </c>
      <c r="S27" s="18" t="s">
        <v>103</v>
      </c>
    </row>
    <row r="28" spans="1:19">
      <c r="A28" s="8">
        <v>2040943</v>
      </c>
      <c r="B28" s="97">
        <v>45712</v>
      </c>
      <c r="C28" t="s">
        <v>342</v>
      </c>
      <c r="D28" t="s">
        <v>207</v>
      </c>
      <c r="E28" t="s">
        <v>208</v>
      </c>
      <c r="F28" t="s">
        <v>343</v>
      </c>
      <c r="G28" t="s">
        <v>129</v>
      </c>
      <c r="H28" t="s">
        <v>93</v>
      </c>
      <c r="I28" t="s">
        <v>94</v>
      </c>
      <c r="J28" s="25">
        <v>688405</v>
      </c>
      <c r="K28" t="s">
        <v>190</v>
      </c>
      <c r="L28" t="s">
        <v>344</v>
      </c>
      <c r="M28" t="s">
        <v>345</v>
      </c>
      <c r="N28" t="s">
        <v>346</v>
      </c>
      <c r="O28" t="s">
        <v>347</v>
      </c>
      <c r="P28" t="s">
        <v>348</v>
      </c>
      <c r="Q28" t="s">
        <v>349</v>
      </c>
      <c r="R28" t="s">
        <v>350</v>
      </c>
      <c r="S28" s="18" t="s">
        <v>103</v>
      </c>
    </row>
    <row r="29" spans="1:19">
      <c r="A29" s="8">
        <v>2040954</v>
      </c>
      <c r="B29" s="97">
        <v>45712</v>
      </c>
      <c r="C29" t="s">
        <v>351</v>
      </c>
      <c r="D29" t="s">
        <v>207</v>
      </c>
      <c r="E29" t="s">
        <v>308</v>
      </c>
      <c r="F29" t="s">
        <v>352</v>
      </c>
      <c r="G29" t="s">
        <v>116</v>
      </c>
      <c r="H29" t="s">
        <v>117</v>
      </c>
      <c r="I29" t="s">
        <v>94</v>
      </c>
      <c r="J29" s="25">
        <v>1623700</v>
      </c>
      <c r="K29" t="s">
        <v>106</v>
      </c>
      <c r="L29" t="s">
        <v>353</v>
      </c>
      <c r="M29" t="s">
        <v>354</v>
      </c>
      <c r="N29" t="s">
        <v>231</v>
      </c>
      <c r="O29" t="s">
        <v>258</v>
      </c>
      <c r="P29" t="s">
        <v>355</v>
      </c>
      <c r="Q29" t="s">
        <v>356</v>
      </c>
      <c r="R29" t="s">
        <v>357</v>
      </c>
      <c r="S29" s="18" t="s">
        <v>103</v>
      </c>
    </row>
    <row r="30" spans="1:19">
      <c r="A30" s="8">
        <v>2040955</v>
      </c>
      <c r="B30" s="97">
        <v>45712</v>
      </c>
      <c r="C30" t="s">
        <v>358</v>
      </c>
      <c r="D30" t="s">
        <v>207</v>
      </c>
      <c r="E30" t="s">
        <v>218</v>
      </c>
      <c r="F30" t="s">
        <v>359</v>
      </c>
      <c r="G30" t="s">
        <v>360</v>
      </c>
      <c r="H30" t="s">
        <v>117</v>
      </c>
      <c r="I30" t="s">
        <v>94</v>
      </c>
      <c r="J30" s="25">
        <v>2954575</v>
      </c>
      <c r="K30" t="s">
        <v>95</v>
      </c>
      <c r="L30" t="s">
        <v>361</v>
      </c>
      <c r="M30" t="s">
        <v>362</v>
      </c>
      <c r="N30" t="s">
        <v>363</v>
      </c>
      <c r="O30" t="s">
        <v>364</v>
      </c>
      <c r="P30" t="s">
        <v>365</v>
      </c>
      <c r="Q30" t="s">
        <v>366</v>
      </c>
      <c r="R30" t="s">
        <v>367</v>
      </c>
      <c r="S30" s="18" t="s">
        <v>103</v>
      </c>
    </row>
    <row r="31" spans="1:19">
      <c r="A31" s="8">
        <v>2040965</v>
      </c>
      <c r="B31" s="97">
        <v>45712</v>
      </c>
      <c r="C31" t="s">
        <v>368</v>
      </c>
      <c r="D31" t="s">
        <v>207</v>
      </c>
      <c r="E31" t="s">
        <v>208</v>
      </c>
      <c r="F31" t="s">
        <v>369</v>
      </c>
      <c r="G31" t="s">
        <v>272</v>
      </c>
      <c r="H31" t="s">
        <v>117</v>
      </c>
      <c r="I31" t="s">
        <v>94</v>
      </c>
      <c r="J31" s="25">
        <v>688405</v>
      </c>
      <c r="K31" t="s">
        <v>106</v>
      </c>
      <c r="L31" t="s">
        <v>370</v>
      </c>
      <c r="M31" t="s">
        <v>371</v>
      </c>
      <c r="N31" t="s">
        <v>372</v>
      </c>
      <c r="O31" t="s">
        <v>373</v>
      </c>
      <c r="P31" t="s">
        <v>374</v>
      </c>
      <c r="Q31" t="s">
        <v>375</v>
      </c>
      <c r="R31" t="s">
        <v>376</v>
      </c>
      <c r="S31" s="18" t="s">
        <v>103</v>
      </c>
    </row>
    <row r="32" spans="1:19">
      <c r="A32" s="8">
        <v>2040971</v>
      </c>
      <c r="B32" s="97">
        <v>45712</v>
      </c>
      <c r="C32" t="s">
        <v>377</v>
      </c>
      <c r="D32" t="s">
        <v>207</v>
      </c>
      <c r="E32" t="s">
        <v>208</v>
      </c>
      <c r="F32" t="s">
        <v>378</v>
      </c>
      <c r="G32" t="s">
        <v>272</v>
      </c>
      <c r="H32" t="s">
        <v>117</v>
      </c>
      <c r="I32" t="s">
        <v>94</v>
      </c>
      <c r="J32" s="25">
        <v>688405</v>
      </c>
      <c r="K32" t="s">
        <v>95</v>
      </c>
      <c r="L32" t="s">
        <v>379</v>
      </c>
      <c r="M32" t="s">
        <v>265</v>
      </c>
      <c r="N32" t="s">
        <v>380</v>
      </c>
      <c r="O32" t="s">
        <v>381</v>
      </c>
      <c r="P32" t="s">
        <v>382</v>
      </c>
      <c r="Q32" t="s">
        <v>383</v>
      </c>
      <c r="R32" t="s">
        <v>384</v>
      </c>
      <c r="S32" s="18" t="s">
        <v>103</v>
      </c>
    </row>
    <row r="33" spans="1:19">
      <c r="A33" s="8">
        <v>2040972</v>
      </c>
      <c r="B33" s="97">
        <v>45712</v>
      </c>
      <c r="C33" t="s">
        <v>385</v>
      </c>
      <c r="D33" t="s">
        <v>207</v>
      </c>
      <c r="E33" t="s">
        <v>308</v>
      </c>
      <c r="F33" t="s">
        <v>386</v>
      </c>
      <c r="G33" t="s">
        <v>116</v>
      </c>
      <c r="H33" t="s">
        <v>117</v>
      </c>
      <c r="I33" t="s">
        <v>94</v>
      </c>
      <c r="J33" s="25">
        <v>1623700</v>
      </c>
      <c r="K33" t="s">
        <v>95</v>
      </c>
      <c r="L33" t="s">
        <v>387</v>
      </c>
      <c r="M33" t="s">
        <v>388</v>
      </c>
      <c r="N33" t="s">
        <v>389</v>
      </c>
      <c r="O33" t="s">
        <v>390</v>
      </c>
      <c r="P33" t="s">
        <v>391</v>
      </c>
      <c r="Q33" t="s">
        <v>392</v>
      </c>
      <c r="R33" t="s">
        <v>393</v>
      </c>
      <c r="S33" s="18" t="s">
        <v>103</v>
      </c>
    </row>
    <row r="34" spans="1:19">
      <c r="A34" s="8">
        <v>2040973</v>
      </c>
      <c r="B34" s="97">
        <v>45712</v>
      </c>
      <c r="C34" t="s">
        <v>394</v>
      </c>
      <c r="D34" t="s">
        <v>207</v>
      </c>
      <c r="E34" t="s">
        <v>218</v>
      </c>
      <c r="F34" t="s">
        <v>395</v>
      </c>
      <c r="G34" t="s">
        <v>116</v>
      </c>
      <c r="H34" t="s">
        <v>117</v>
      </c>
      <c r="I34" t="s">
        <v>94</v>
      </c>
      <c r="J34" s="25">
        <v>2954575</v>
      </c>
      <c r="K34" t="s">
        <v>106</v>
      </c>
      <c r="L34" t="s">
        <v>396</v>
      </c>
      <c r="M34" t="s">
        <v>397</v>
      </c>
      <c r="N34" t="s">
        <v>398</v>
      </c>
      <c r="O34" t="s">
        <v>399</v>
      </c>
      <c r="P34" t="s">
        <v>400</v>
      </c>
      <c r="Q34" t="s">
        <v>401</v>
      </c>
      <c r="R34" t="s">
        <v>402</v>
      </c>
      <c r="S34" s="18" t="s">
        <v>103</v>
      </c>
    </row>
    <row r="35" spans="1:19">
      <c r="A35" s="8">
        <v>2040986</v>
      </c>
      <c r="B35" s="97">
        <v>45712</v>
      </c>
      <c r="C35" t="s">
        <v>403</v>
      </c>
      <c r="D35" t="s">
        <v>207</v>
      </c>
      <c r="E35" t="s">
        <v>218</v>
      </c>
      <c r="F35" t="s">
        <v>404</v>
      </c>
      <c r="G35" t="s">
        <v>129</v>
      </c>
      <c r="H35" t="s">
        <v>93</v>
      </c>
      <c r="I35" t="s">
        <v>94</v>
      </c>
      <c r="J35" s="25">
        <v>2381830</v>
      </c>
      <c r="K35" t="s">
        <v>190</v>
      </c>
      <c r="L35" t="s">
        <v>405</v>
      </c>
      <c r="M35" t="s">
        <v>406</v>
      </c>
      <c r="N35" t="s">
        <v>278</v>
      </c>
      <c r="O35" t="s">
        <v>407</v>
      </c>
      <c r="P35" t="s">
        <v>408</v>
      </c>
      <c r="Q35" t="s">
        <v>192</v>
      </c>
      <c r="R35" t="s">
        <v>409</v>
      </c>
      <c r="S35" s="18" t="s">
        <v>103</v>
      </c>
    </row>
    <row r="36" spans="1:19">
      <c r="A36" s="8">
        <v>2041012</v>
      </c>
      <c r="B36" s="97">
        <v>45712</v>
      </c>
      <c r="C36" t="s">
        <v>410</v>
      </c>
      <c r="D36" t="s">
        <v>207</v>
      </c>
      <c r="E36" t="s">
        <v>228</v>
      </c>
      <c r="F36" t="s">
        <v>411</v>
      </c>
      <c r="G36" t="s">
        <v>116</v>
      </c>
      <c r="H36" t="s">
        <v>117</v>
      </c>
      <c r="I36" t="s">
        <v>94</v>
      </c>
      <c r="J36" s="25">
        <v>2818905</v>
      </c>
      <c r="K36" t="s">
        <v>106</v>
      </c>
      <c r="L36" t="s">
        <v>230</v>
      </c>
      <c r="M36" t="s">
        <v>230</v>
      </c>
      <c r="N36" t="s">
        <v>412</v>
      </c>
      <c r="O36" t="s">
        <v>413</v>
      </c>
      <c r="P36" t="s">
        <v>398</v>
      </c>
      <c r="Q36" t="s">
        <v>232</v>
      </c>
      <c r="R36" t="s">
        <v>414</v>
      </c>
      <c r="S36" s="18" t="s">
        <v>103</v>
      </c>
    </row>
    <row r="37" spans="1:19">
      <c r="A37" s="8">
        <v>2041019</v>
      </c>
      <c r="B37" s="97">
        <v>45712</v>
      </c>
      <c r="C37" t="s">
        <v>415</v>
      </c>
      <c r="D37" t="s">
        <v>207</v>
      </c>
      <c r="E37" t="s">
        <v>253</v>
      </c>
      <c r="F37" t="s">
        <v>416</v>
      </c>
      <c r="G37" t="s">
        <v>272</v>
      </c>
      <c r="H37" t="s">
        <v>117</v>
      </c>
      <c r="I37" t="s">
        <v>94</v>
      </c>
      <c r="J37" s="25">
        <v>3014025</v>
      </c>
      <c r="K37" t="s">
        <v>106</v>
      </c>
      <c r="L37" t="s">
        <v>417</v>
      </c>
      <c r="M37" t="s">
        <v>418</v>
      </c>
      <c r="N37" t="s">
        <v>419</v>
      </c>
      <c r="O37" t="s">
        <v>420</v>
      </c>
      <c r="P37" t="s">
        <v>421</v>
      </c>
      <c r="Q37" t="s">
        <v>422</v>
      </c>
      <c r="R37" t="s">
        <v>423</v>
      </c>
      <c r="S37" s="18" t="s">
        <v>103</v>
      </c>
    </row>
    <row r="38" spans="1:19">
      <c r="A38" s="8">
        <v>2041040</v>
      </c>
      <c r="B38" s="97">
        <v>45712</v>
      </c>
      <c r="C38" t="s">
        <v>424</v>
      </c>
      <c r="D38" t="s">
        <v>207</v>
      </c>
      <c r="E38" t="s">
        <v>228</v>
      </c>
      <c r="F38" t="s">
        <v>425</v>
      </c>
      <c r="G38" t="s">
        <v>129</v>
      </c>
      <c r="H38" t="s">
        <v>93</v>
      </c>
      <c r="I38" t="s">
        <v>94</v>
      </c>
      <c r="J38" s="25">
        <v>2818905</v>
      </c>
      <c r="K38" t="s">
        <v>95</v>
      </c>
      <c r="L38" t="s">
        <v>426</v>
      </c>
      <c r="M38" t="s">
        <v>427</v>
      </c>
      <c r="N38" t="s">
        <v>331</v>
      </c>
      <c r="O38" t="s">
        <v>428</v>
      </c>
      <c r="P38" t="s">
        <v>429</v>
      </c>
      <c r="Q38" t="s">
        <v>430</v>
      </c>
      <c r="R38" t="s">
        <v>431</v>
      </c>
      <c r="S38" s="18" t="s">
        <v>103</v>
      </c>
    </row>
    <row r="39" spans="1:19">
      <c r="A39" s="8">
        <v>2041048</v>
      </c>
      <c r="B39" s="97">
        <v>45712</v>
      </c>
      <c r="C39" t="s">
        <v>432</v>
      </c>
      <c r="D39" t="s">
        <v>207</v>
      </c>
      <c r="E39" t="s">
        <v>308</v>
      </c>
      <c r="F39" t="s">
        <v>433</v>
      </c>
      <c r="G39" t="s">
        <v>434</v>
      </c>
      <c r="H39" t="s">
        <v>93</v>
      </c>
      <c r="I39" t="s">
        <v>94</v>
      </c>
      <c r="J39" s="25">
        <v>1623700</v>
      </c>
      <c r="K39" t="s">
        <v>130</v>
      </c>
      <c r="L39" t="s">
        <v>435</v>
      </c>
      <c r="M39" t="s">
        <v>388</v>
      </c>
      <c r="N39" t="s">
        <v>142</v>
      </c>
      <c r="O39" t="s">
        <v>436</v>
      </c>
      <c r="P39" t="s">
        <v>437</v>
      </c>
      <c r="Q39" t="s">
        <v>438</v>
      </c>
      <c r="R39" t="s">
        <v>439</v>
      </c>
      <c r="S39" s="18" t="s">
        <v>103</v>
      </c>
    </row>
    <row r="40" spans="1:19">
      <c r="A40" s="8">
        <v>2041052</v>
      </c>
      <c r="B40" s="97">
        <v>45712</v>
      </c>
      <c r="C40" t="s">
        <v>440</v>
      </c>
      <c r="D40" t="s">
        <v>207</v>
      </c>
      <c r="E40" t="s">
        <v>208</v>
      </c>
      <c r="F40" t="s">
        <v>441</v>
      </c>
      <c r="G40" t="s">
        <v>92</v>
      </c>
      <c r="H40" t="s">
        <v>93</v>
      </c>
      <c r="I40" t="s">
        <v>94</v>
      </c>
      <c r="J40" s="25">
        <v>688405</v>
      </c>
      <c r="K40" t="s">
        <v>106</v>
      </c>
      <c r="L40" t="s">
        <v>442</v>
      </c>
      <c r="M40" t="s">
        <v>397</v>
      </c>
      <c r="N40" t="s">
        <v>443</v>
      </c>
      <c r="O40" t="s">
        <v>444</v>
      </c>
      <c r="P40" t="s">
        <v>412</v>
      </c>
      <c r="Q40" t="s">
        <v>445</v>
      </c>
      <c r="R40" t="s">
        <v>446</v>
      </c>
      <c r="S40" s="18" t="s">
        <v>103</v>
      </c>
    </row>
    <row r="41" spans="1:19">
      <c r="A41" s="8">
        <v>2041054</v>
      </c>
      <c r="B41" s="97">
        <v>45712</v>
      </c>
      <c r="C41" t="s">
        <v>447</v>
      </c>
      <c r="D41" t="s">
        <v>207</v>
      </c>
      <c r="E41" t="s">
        <v>208</v>
      </c>
      <c r="F41" t="s">
        <v>448</v>
      </c>
      <c r="G41" t="s">
        <v>272</v>
      </c>
      <c r="H41" t="s">
        <v>117</v>
      </c>
      <c r="I41" t="s">
        <v>94</v>
      </c>
      <c r="J41" s="25">
        <v>688405</v>
      </c>
      <c r="K41" t="s">
        <v>95</v>
      </c>
      <c r="L41" t="s">
        <v>449</v>
      </c>
      <c r="M41" t="s">
        <v>450</v>
      </c>
      <c r="N41" t="s">
        <v>451</v>
      </c>
      <c r="O41" t="s">
        <v>452</v>
      </c>
      <c r="P41" t="s">
        <v>365</v>
      </c>
      <c r="Q41" t="s">
        <v>453</v>
      </c>
      <c r="R41" t="s">
        <v>454</v>
      </c>
      <c r="S41" s="18" t="s">
        <v>103</v>
      </c>
    </row>
    <row r="42" spans="1:19">
      <c r="A42" s="8">
        <v>2041062</v>
      </c>
      <c r="B42" s="97">
        <v>45712</v>
      </c>
      <c r="C42" t="s">
        <v>455</v>
      </c>
      <c r="D42" t="s">
        <v>207</v>
      </c>
      <c r="E42" t="s">
        <v>208</v>
      </c>
      <c r="F42" t="s">
        <v>456</v>
      </c>
      <c r="G42" t="s">
        <v>92</v>
      </c>
      <c r="H42" t="s">
        <v>93</v>
      </c>
      <c r="I42" t="s">
        <v>94</v>
      </c>
      <c r="J42" s="25">
        <v>688405</v>
      </c>
      <c r="K42" t="s">
        <v>95</v>
      </c>
      <c r="L42" t="s">
        <v>457</v>
      </c>
      <c r="M42" t="s">
        <v>458</v>
      </c>
      <c r="N42" t="s">
        <v>459</v>
      </c>
      <c r="O42" t="s">
        <v>460</v>
      </c>
      <c r="P42" t="s">
        <v>461</v>
      </c>
      <c r="Q42" t="s">
        <v>97</v>
      </c>
      <c r="R42" t="s">
        <v>462</v>
      </c>
      <c r="S42" s="18" t="s">
        <v>103</v>
      </c>
    </row>
    <row r="43" spans="1:19">
      <c r="A43" s="8">
        <v>2041063</v>
      </c>
      <c r="B43" s="97">
        <v>45712</v>
      </c>
      <c r="C43" t="s">
        <v>463</v>
      </c>
      <c r="D43" t="s">
        <v>207</v>
      </c>
      <c r="E43" t="s">
        <v>208</v>
      </c>
      <c r="F43" t="s">
        <v>464</v>
      </c>
      <c r="G43" t="s">
        <v>272</v>
      </c>
      <c r="H43" t="s">
        <v>117</v>
      </c>
      <c r="I43" t="s">
        <v>94</v>
      </c>
      <c r="J43" s="25">
        <v>688405</v>
      </c>
      <c r="K43" t="s">
        <v>95</v>
      </c>
      <c r="L43" t="s">
        <v>465</v>
      </c>
      <c r="M43" t="s">
        <v>466</v>
      </c>
      <c r="N43" t="s">
        <v>467</v>
      </c>
      <c r="O43" t="s">
        <v>468</v>
      </c>
      <c r="P43" t="s">
        <v>469</v>
      </c>
      <c r="Q43" t="s">
        <v>470</v>
      </c>
      <c r="R43" t="s">
        <v>471</v>
      </c>
      <c r="S43" s="18" t="s">
        <v>103</v>
      </c>
    </row>
    <row r="44" spans="1:19">
      <c r="A44" s="8">
        <v>2041068</v>
      </c>
      <c r="B44" s="97">
        <v>45712</v>
      </c>
      <c r="C44" t="s">
        <v>472</v>
      </c>
      <c r="D44" t="s">
        <v>207</v>
      </c>
      <c r="E44" t="s">
        <v>218</v>
      </c>
      <c r="F44" t="s">
        <v>473</v>
      </c>
      <c r="G44" t="s">
        <v>188</v>
      </c>
      <c r="H44" t="s">
        <v>117</v>
      </c>
      <c r="I44" t="s">
        <v>189</v>
      </c>
      <c r="J44" s="25">
        <v>2954575</v>
      </c>
      <c r="K44" t="s">
        <v>95</v>
      </c>
      <c r="L44" t="s">
        <v>474</v>
      </c>
      <c r="M44" t="s">
        <v>475</v>
      </c>
      <c r="N44" t="s">
        <v>476</v>
      </c>
      <c r="O44" t="s">
        <v>477</v>
      </c>
      <c r="P44" t="s">
        <v>478</v>
      </c>
      <c r="Q44" t="s">
        <v>458</v>
      </c>
      <c r="R44" t="s">
        <v>479</v>
      </c>
      <c r="S44" s="18" t="s">
        <v>103</v>
      </c>
    </row>
    <row r="45" spans="1:19">
      <c r="A45" s="8">
        <v>2041078</v>
      </c>
      <c r="B45" s="97">
        <v>45712</v>
      </c>
      <c r="C45" t="s">
        <v>480</v>
      </c>
      <c r="D45" t="s">
        <v>207</v>
      </c>
      <c r="E45" t="s">
        <v>208</v>
      </c>
      <c r="F45" t="s">
        <v>481</v>
      </c>
      <c r="G45" t="s">
        <v>482</v>
      </c>
      <c r="H45" t="s">
        <v>483</v>
      </c>
      <c r="I45" t="s">
        <v>94</v>
      </c>
      <c r="J45" s="25">
        <v>600724</v>
      </c>
      <c r="K45" t="s">
        <v>95</v>
      </c>
      <c r="L45" t="s">
        <v>484</v>
      </c>
      <c r="M45" t="s">
        <v>485</v>
      </c>
      <c r="N45" t="s">
        <v>486</v>
      </c>
      <c r="O45" t="s">
        <v>303</v>
      </c>
      <c r="P45" t="s">
        <v>487</v>
      </c>
      <c r="Q45" t="s">
        <v>488</v>
      </c>
      <c r="R45" t="s">
        <v>489</v>
      </c>
      <c r="S45" s="18" t="s">
        <v>103</v>
      </c>
    </row>
    <row r="46" spans="1:19">
      <c r="A46" s="8">
        <v>2041099</v>
      </c>
      <c r="B46" s="97">
        <v>45712</v>
      </c>
      <c r="C46" t="s">
        <v>490</v>
      </c>
      <c r="D46" t="s">
        <v>207</v>
      </c>
      <c r="E46" t="s">
        <v>253</v>
      </c>
      <c r="F46" t="s">
        <v>491</v>
      </c>
      <c r="G46" t="s">
        <v>148</v>
      </c>
      <c r="H46" t="s">
        <v>149</v>
      </c>
      <c r="I46" t="s">
        <v>94</v>
      </c>
      <c r="J46" s="25">
        <v>2000000</v>
      </c>
      <c r="K46" t="s">
        <v>95</v>
      </c>
      <c r="L46" t="s">
        <v>492</v>
      </c>
      <c r="M46" t="s">
        <v>493</v>
      </c>
      <c r="N46" t="s">
        <v>494</v>
      </c>
      <c r="O46" t="s">
        <v>495</v>
      </c>
      <c r="P46" t="s">
        <v>496</v>
      </c>
      <c r="Q46" t="s">
        <v>430</v>
      </c>
      <c r="R46" t="s">
        <v>497</v>
      </c>
      <c r="S46" s="18" t="s">
        <v>103</v>
      </c>
    </row>
    <row r="47" spans="1:19">
      <c r="A47" s="8">
        <v>2041107</v>
      </c>
      <c r="B47" s="97">
        <v>45712</v>
      </c>
      <c r="C47" t="s">
        <v>498</v>
      </c>
      <c r="D47" t="s">
        <v>207</v>
      </c>
      <c r="E47" t="s">
        <v>253</v>
      </c>
      <c r="F47" t="s">
        <v>499</v>
      </c>
      <c r="G47" t="s">
        <v>116</v>
      </c>
      <c r="H47" t="s">
        <v>117</v>
      </c>
      <c r="I47" t="s">
        <v>94</v>
      </c>
      <c r="J47" s="25">
        <v>3014025</v>
      </c>
      <c r="K47" t="s">
        <v>106</v>
      </c>
      <c r="L47" t="s">
        <v>500</v>
      </c>
      <c r="M47" t="s">
        <v>501</v>
      </c>
      <c r="N47" t="s">
        <v>502</v>
      </c>
      <c r="O47" t="s">
        <v>503</v>
      </c>
      <c r="P47" t="s">
        <v>504</v>
      </c>
      <c r="Q47" t="s">
        <v>165</v>
      </c>
      <c r="R47" t="s">
        <v>505</v>
      </c>
      <c r="S47" s="18" t="s">
        <v>103</v>
      </c>
    </row>
    <row r="48" spans="1:19">
      <c r="A48" s="8">
        <v>2041108</v>
      </c>
      <c r="B48" s="97">
        <v>45712</v>
      </c>
      <c r="C48" t="s">
        <v>506</v>
      </c>
      <c r="D48" t="s">
        <v>207</v>
      </c>
      <c r="E48" t="s">
        <v>218</v>
      </c>
      <c r="F48" t="s">
        <v>507</v>
      </c>
      <c r="G48" t="s">
        <v>116</v>
      </c>
      <c r="H48" t="s">
        <v>117</v>
      </c>
      <c r="I48" t="s">
        <v>94</v>
      </c>
      <c r="J48" s="25">
        <v>2554575</v>
      </c>
      <c r="K48" t="s">
        <v>95</v>
      </c>
      <c r="L48" t="s">
        <v>508</v>
      </c>
      <c r="M48" t="s">
        <v>362</v>
      </c>
      <c r="N48" t="s">
        <v>390</v>
      </c>
      <c r="O48" t="s">
        <v>509</v>
      </c>
      <c r="P48" t="s">
        <v>510</v>
      </c>
      <c r="Q48" t="s">
        <v>392</v>
      </c>
      <c r="R48" t="s">
        <v>511</v>
      </c>
      <c r="S48" s="18" t="s">
        <v>103</v>
      </c>
    </row>
    <row r="49" spans="1:19">
      <c r="A49" s="8">
        <v>2041117</v>
      </c>
      <c r="B49" s="97">
        <v>45712</v>
      </c>
      <c r="C49" t="s">
        <v>512</v>
      </c>
      <c r="D49" t="s">
        <v>207</v>
      </c>
      <c r="E49" t="s">
        <v>218</v>
      </c>
      <c r="F49" t="s">
        <v>513</v>
      </c>
      <c r="G49" t="s">
        <v>514</v>
      </c>
      <c r="H49" t="s">
        <v>117</v>
      </c>
      <c r="I49" t="s">
        <v>189</v>
      </c>
      <c r="J49" s="25">
        <v>2954575</v>
      </c>
      <c r="K49" t="s">
        <v>106</v>
      </c>
      <c r="L49" t="s">
        <v>515</v>
      </c>
      <c r="M49" t="s">
        <v>277</v>
      </c>
      <c r="N49" t="s">
        <v>267</v>
      </c>
      <c r="O49" t="s">
        <v>516</v>
      </c>
      <c r="P49" t="s">
        <v>517</v>
      </c>
      <c r="Q49" t="s">
        <v>518</v>
      </c>
      <c r="R49" t="s">
        <v>519</v>
      </c>
      <c r="S49" s="18" t="s">
        <v>103</v>
      </c>
    </row>
    <row r="50" spans="1:19">
      <c r="A50" s="8">
        <v>2041123</v>
      </c>
      <c r="B50" s="97">
        <v>45712</v>
      </c>
      <c r="C50" t="s">
        <v>520</v>
      </c>
      <c r="D50" t="s">
        <v>207</v>
      </c>
      <c r="E50" t="s">
        <v>308</v>
      </c>
      <c r="F50" t="s">
        <v>521</v>
      </c>
      <c r="G50" t="s">
        <v>116</v>
      </c>
      <c r="H50" t="s">
        <v>117</v>
      </c>
      <c r="I50" t="s">
        <v>94</v>
      </c>
      <c r="J50" s="25">
        <v>1623700</v>
      </c>
      <c r="K50" t="s">
        <v>95</v>
      </c>
      <c r="L50" t="s">
        <v>522</v>
      </c>
      <c r="M50" t="s">
        <v>523</v>
      </c>
      <c r="N50" t="s">
        <v>524</v>
      </c>
      <c r="O50" t="s">
        <v>525</v>
      </c>
      <c r="P50" t="s">
        <v>526</v>
      </c>
      <c r="Q50" t="s">
        <v>527</v>
      </c>
      <c r="R50" t="s">
        <v>528</v>
      </c>
      <c r="S50" s="18" t="s">
        <v>103</v>
      </c>
    </row>
    <row r="51" spans="1:19">
      <c r="A51" s="8">
        <v>2041127</v>
      </c>
      <c r="B51" s="97">
        <v>45712</v>
      </c>
      <c r="C51" t="s">
        <v>529</v>
      </c>
      <c r="D51" t="s">
        <v>207</v>
      </c>
      <c r="E51" t="s">
        <v>308</v>
      </c>
      <c r="F51" t="s">
        <v>530</v>
      </c>
      <c r="G51" t="s">
        <v>116</v>
      </c>
      <c r="H51" t="s">
        <v>117</v>
      </c>
      <c r="I51" t="s">
        <v>94</v>
      </c>
      <c r="J51" s="25">
        <v>1623700</v>
      </c>
      <c r="K51" t="s">
        <v>106</v>
      </c>
      <c r="L51" t="s">
        <v>531</v>
      </c>
      <c r="M51" t="s">
        <v>277</v>
      </c>
      <c r="N51" t="s">
        <v>97</v>
      </c>
      <c r="O51" t="s">
        <v>532</v>
      </c>
      <c r="P51" t="s">
        <v>533</v>
      </c>
      <c r="Q51" t="s">
        <v>534</v>
      </c>
      <c r="R51" t="s">
        <v>535</v>
      </c>
      <c r="S51" s="18" t="s">
        <v>103</v>
      </c>
    </row>
    <row r="52" spans="1:19">
      <c r="A52" s="8">
        <v>2041152</v>
      </c>
      <c r="B52" s="97">
        <v>45712</v>
      </c>
      <c r="C52" t="s">
        <v>536</v>
      </c>
      <c r="D52" t="s">
        <v>207</v>
      </c>
      <c r="E52" t="s">
        <v>308</v>
      </c>
      <c r="F52" t="s">
        <v>537</v>
      </c>
      <c r="G52" t="s">
        <v>116</v>
      </c>
      <c r="H52" t="s">
        <v>117</v>
      </c>
      <c r="I52" t="s">
        <v>94</v>
      </c>
      <c r="J52" s="25">
        <v>1603536.55</v>
      </c>
      <c r="K52" t="s">
        <v>95</v>
      </c>
      <c r="L52" t="s">
        <v>379</v>
      </c>
      <c r="M52" t="s">
        <v>538</v>
      </c>
      <c r="N52" t="s">
        <v>539</v>
      </c>
      <c r="O52" t="s">
        <v>540</v>
      </c>
      <c r="P52" t="s">
        <v>470</v>
      </c>
      <c r="Q52" t="s">
        <v>541</v>
      </c>
      <c r="R52" t="s">
        <v>542</v>
      </c>
      <c r="S52" s="18" t="s">
        <v>103</v>
      </c>
    </row>
    <row r="53" spans="1:19">
      <c r="A53" s="8">
        <v>2041168</v>
      </c>
      <c r="B53" s="97">
        <v>45712</v>
      </c>
      <c r="C53" t="s">
        <v>543</v>
      </c>
      <c r="D53" t="s">
        <v>207</v>
      </c>
      <c r="E53" t="s">
        <v>253</v>
      </c>
      <c r="F53" t="s">
        <v>544</v>
      </c>
      <c r="G53" t="s">
        <v>482</v>
      </c>
      <c r="H53" t="s">
        <v>483</v>
      </c>
      <c r="I53" t="s">
        <v>94</v>
      </c>
      <c r="J53" s="25">
        <v>3014025</v>
      </c>
      <c r="K53" t="s">
        <v>106</v>
      </c>
      <c r="L53" t="s">
        <v>545</v>
      </c>
      <c r="M53" t="s">
        <v>546</v>
      </c>
      <c r="N53" t="s">
        <v>547</v>
      </c>
      <c r="O53" t="s">
        <v>548</v>
      </c>
      <c r="P53" t="s">
        <v>549</v>
      </c>
      <c r="Q53" t="s">
        <v>550</v>
      </c>
      <c r="R53" t="s">
        <v>551</v>
      </c>
      <c r="S53" s="18" t="s">
        <v>103</v>
      </c>
    </row>
    <row r="54" spans="1:19">
      <c r="A54" s="8">
        <v>2041176</v>
      </c>
      <c r="B54" s="97">
        <v>45712</v>
      </c>
      <c r="C54" t="s">
        <v>552</v>
      </c>
      <c r="D54" t="s">
        <v>207</v>
      </c>
      <c r="E54" t="s">
        <v>218</v>
      </c>
      <c r="F54" t="s">
        <v>553</v>
      </c>
      <c r="G54" t="s">
        <v>554</v>
      </c>
      <c r="H54" t="s">
        <v>160</v>
      </c>
      <c r="I54" t="s">
        <v>94</v>
      </c>
      <c r="J54" s="25">
        <v>2477287.5</v>
      </c>
      <c r="K54" t="s">
        <v>95</v>
      </c>
      <c r="L54" t="s">
        <v>555</v>
      </c>
      <c r="M54" t="s">
        <v>556</v>
      </c>
      <c r="N54" t="s">
        <v>557</v>
      </c>
      <c r="O54" t="s">
        <v>558</v>
      </c>
      <c r="P54" t="s">
        <v>241</v>
      </c>
      <c r="Q54" t="s">
        <v>559</v>
      </c>
      <c r="R54" t="s">
        <v>560</v>
      </c>
      <c r="S54" s="18" t="s">
        <v>103</v>
      </c>
    </row>
    <row r="55" spans="1:19">
      <c r="A55" s="8">
        <v>2041194</v>
      </c>
      <c r="B55" s="97">
        <v>45712</v>
      </c>
      <c r="C55" t="s">
        <v>561</v>
      </c>
      <c r="D55" t="s">
        <v>207</v>
      </c>
      <c r="E55" t="s">
        <v>308</v>
      </c>
      <c r="F55" t="s">
        <v>562</v>
      </c>
      <c r="G55" t="s">
        <v>129</v>
      </c>
      <c r="H55" t="s">
        <v>93</v>
      </c>
      <c r="I55" t="s">
        <v>94</v>
      </c>
      <c r="J55" s="25">
        <v>1623700</v>
      </c>
      <c r="K55" t="s">
        <v>106</v>
      </c>
      <c r="L55" t="s">
        <v>563</v>
      </c>
      <c r="M55" t="s">
        <v>564</v>
      </c>
      <c r="N55" t="s">
        <v>565</v>
      </c>
      <c r="O55" t="s">
        <v>566</v>
      </c>
      <c r="P55" t="s">
        <v>567</v>
      </c>
      <c r="Q55" t="s">
        <v>568</v>
      </c>
      <c r="R55" t="s">
        <v>569</v>
      </c>
      <c r="S55" s="18" t="s">
        <v>103</v>
      </c>
    </row>
    <row r="56" spans="1:19">
      <c r="A56" s="8">
        <v>2041202</v>
      </c>
      <c r="B56" s="97">
        <v>45712</v>
      </c>
      <c r="C56" t="s">
        <v>570</v>
      </c>
      <c r="D56" t="s">
        <v>207</v>
      </c>
      <c r="E56" t="s">
        <v>208</v>
      </c>
      <c r="F56" t="s">
        <v>571</v>
      </c>
      <c r="G56" t="s">
        <v>116</v>
      </c>
      <c r="H56" t="s">
        <v>117</v>
      </c>
      <c r="I56" t="s">
        <v>94</v>
      </c>
      <c r="J56" s="25">
        <v>600724</v>
      </c>
      <c r="K56" t="s">
        <v>95</v>
      </c>
      <c r="L56" t="s">
        <v>572</v>
      </c>
      <c r="M56" t="s">
        <v>573</v>
      </c>
      <c r="N56" t="s">
        <v>574</v>
      </c>
      <c r="O56" t="s">
        <v>575</v>
      </c>
      <c r="P56" t="s">
        <v>97</v>
      </c>
      <c r="Q56" t="s">
        <v>576</v>
      </c>
      <c r="R56" t="s">
        <v>577</v>
      </c>
      <c r="S56" s="18" t="s">
        <v>103</v>
      </c>
    </row>
    <row r="57" spans="1:19">
      <c r="A57" s="8">
        <v>2041205</v>
      </c>
      <c r="B57" s="97">
        <v>45712</v>
      </c>
      <c r="C57" t="s">
        <v>578</v>
      </c>
      <c r="D57" t="s">
        <v>207</v>
      </c>
      <c r="E57" t="s">
        <v>208</v>
      </c>
      <c r="F57" t="s">
        <v>579</v>
      </c>
      <c r="G57" t="s">
        <v>514</v>
      </c>
      <c r="H57" t="s">
        <v>117</v>
      </c>
      <c r="I57" t="s">
        <v>189</v>
      </c>
      <c r="J57" s="25">
        <v>688405</v>
      </c>
      <c r="K57" t="s">
        <v>106</v>
      </c>
      <c r="L57" t="s">
        <v>580</v>
      </c>
      <c r="M57" t="s">
        <v>581</v>
      </c>
      <c r="N57" t="s">
        <v>582</v>
      </c>
      <c r="O57" t="s">
        <v>355</v>
      </c>
      <c r="P57" t="s">
        <v>583</v>
      </c>
      <c r="Q57" t="s">
        <v>584</v>
      </c>
      <c r="R57" t="s">
        <v>585</v>
      </c>
      <c r="S57" s="18" t="s">
        <v>103</v>
      </c>
    </row>
    <row r="58" spans="1:19">
      <c r="A58" s="8">
        <v>2041224</v>
      </c>
      <c r="B58" s="97">
        <v>45712</v>
      </c>
      <c r="C58" t="s">
        <v>586</v>
      </c>
      <c r="D58" t="s">
        <v>207</v>
      </c>
      <c r="E58" t="s">
        <v>308</v>
      </c>
      <c r="F58" t="s">
        <v>587</v>
      </c>
      <c r="G58" t="s">
        <v>116</v>
      </c>
      <c r="H58" t="s">
        <v>117</v>
      </c>
      <c r="I58" t="s">
        <v>94</v>
      </c>
      <c r="J58" s="25">
        <v>1623700</v>
      </c>
      <c r="K58" t="s">
        <v>95</v>
      </c>
      <c r="L58" t="s">
        <v>588</v>
      </c>
      <c r="M58" t="s">
        <v>589</v>
      </c>
      <c r="N58" t="s">
        <v>470</v>
      </c>
      <c r="O58" t="s">
        <v>390</v>
      </c>
      <c r="P58" t="s">
        <v>590</v>
      </c>
      <c r="Q58" t="s">
        <v>591</v>
      </c>
      <c r="R58" t="s">
        <v>592</v>
      </c>
      <c r="S58" s="18" t="s">
        <v>103</v>
      </c>
    </row>
    <row r="59" spans="1:19">
      <c r="A59" s="8">
        <v>2041226</v>
      </c>
      <c r="B59" s="97">
        <v>45712</v>
      </c>
      <c r="C59" t="s">
        <v>593</v>
      </c>
      <c r="D59" t="s">
        <v>207</v>
      </c>
      <c r="E59" t="s">
        <v>218</v>
      </c>
      <c r="F59" t="s">
        <v>594</v>
      </c>
      <c r="G59" t="s">
        <v>272</v>
      </c>
      <c r="H59" t="s">
        <v>117</v>
      </c>
      <c r="I59" t="s">
        <v>94</v>
      </c>
      <c r="J59" s="25">
        <v>2954575</v>
      </c>
      <c r="K59" t="s">
        <v>106</v>
      </c>
      <c r="L59" t="s">
        <v>595</v>
      </c>
      <c r="M59" t="s">
        <v>595</v>
      </c>
      <c r="N59" t="s">
        <v>596</v>
      </c>
      <c r="O59" t="s">
        <v>597</v>
      </c>
      <c r="P59" t="s">
        <v>598</v>
      </c>
      <c r="Q59" t="s">
        <v>599</v>
      </c>
      <c r="R59" t="s">
        <v>600</v>
      </c>
      <c r="S59" s="18" t="s">
        <v>103</v>
      </c>
    </row>
    <row r="60" spans="1:19">
      <c r="A60" s="8">
        <v>2041249</v>
      </c>
      <c r="B60" s="97">
        <v>45712</v>
      </c>
      <c r="C60" t="s">
        <v>601</v>
      </c>
      <c r="D60" t="s">
        <v>207</v>
      </c>
      <c r="E60" t="s">
        <v>308</v>
      </c>
      <c r="F60" t="s">
        <v>602</v>
      </c>
      <c r="G60" t="s">
        <v>603</v>
      </c>
      <c r="H60" t="s">
        <v>93</v>
      </c>
      <c r="I60" t="s">
        <v>94</v>
      </c>
      <c r="J60" s="25">
        <v>1623700</v>
      </c>
      <c r="K60" t="s">
        <v>95</v>
      </c>
      <c r="L60" t="s">
        <v>604</v>
      </c>
      <c r="M60" t="s">
        <v>605</v>
      </c>
      <c r="N60" t="s">
        <v>606</v>
      </c>
      <c r="O60" t="s">
        <v>607</v>
      </c>
      <c r="P60" t="s">
        <v>608</v>
      </c>
      <c r="Q60" t="s">
        <v>364</v>
      </c>
      <c r="R60" t="s">
        <v>609</v>
      </c>
      <c r="S60" s="18" t="s">
        <v>103</v>
      </c>
    </row>
    <row r="61" spans="1:19">
      <c r="A61" s="8">
        <v>2041250</v>
      </c>
      <c r="B61" s="97">
        <v>45712</v>
      </c>
      <c r="C61" t="s">
        <v>610</v>
      </c>
      <c r="D61" t="s">
        <v>207</v>
      </c>
      <c r="E61" t="s">
        <v>253</v>
      </c>
      <c r="F61" t="s">
        <v>611</v>
      </c>
      <c r="G61" t="s">
        <v>272</v>
      </c>
      <c r="H61" t="s">
        <v>117</v>
      </c>
      <c r="I61" t="s">
        <v>94</v>
      </c>
      <c r="J61" s="25">
        <v>2000000</v>
      </c>
      <c r="K61" t="s">
        <v>95</v>
      </c>
      <c r="L61" t="s">
        <v>612</v>
      </c>
      <c r="M61" t="s">
        <v>613</v>
      </c>
      <c r="N61" t="s">
        <v>470</v>
      </c>
      <c r="O61" t="s">
        <v>614</v>
      </c>
      <c r="P61" t="s">
        <v>615</v>
      </c>
      <c r="Q61" t="s">
        <v>616</v>
      </c>
      <c r="R61" t="s">
        <v>617</v>
      </c>
      <c r="S61" s="18" t="s">
        <v>103</v>
      </c>
    </row>
    <row r="62" spans="1:19">
      <c r="A62" s="8">
        <v>2041261</v>
      </c>
      <c r="B62" s="97">
        <v>45712</v>
      </c>
      <c r="C62" t="s">
        <v>618</v>
      </c>
      <c r="D62" t="s">
        <v>207</v>
      </c>
      <c r="E62" t="s">
        <v>208</v>
      </c>
      <c r="F62" t="s">
        <v>619</v>
      </c>
      <c r="G62" t="s">
        <v>92</v>
      </c>
      <c r="H62" t="s">
        <v>93</v>
      </c>
      <c r="I62" t="s">
        <v>94</v>
      </c>
      <c r="J62" s="25">
        <v>638405</v>
      </c>
      <c r="K62" t="s">
        <v>106</v>
      </c>
      <c r="L62" t="s">
        <v>620</v>
      </c>
      <c r="M62" t="s">
        <v>621</v>
      </c>
      <c r="N62" t="s">
        <v>590</v>
      </c>
      <c r="O62" t="s">
        <v>622</v>
      </c>
      <c r="P62" t="s">
        <v>266</v>
      </c>
      <c r="Q62" t="s">
        <v>623</v>
      </c>
      <c r="R62" t="s">
        <v>624</v>
      </c>
      <c r="S62" s="18" t="s">
        <v>103</v>
      </c>
    </row>
    <row r="63" spans="1:19">
      <c r="A63" s="8">
        <v>2041264</v>
      </c>
      <c r="B63" s="97">
        <v>45712</v>
      </c>
      <c r="C63" t="s">
        <v>625</v>
      </c>
      <c r="D63" t="s">
        <v>207</v>
      </c>
      <c r="E63" t="s">
        <v>208</v>
      </c>
      <c r="F63" t="s">
        <v>626</v>
      </c>
      <c r="G63" t="s">
        <v>627</v>
      </c>
      <c r="H63" t="s">
        <v>628</v>
      </c>
      <c r="I63" t="s">
        <v>189</v>
      </c>
      <c r="J63" s="25">
        <v>350362</v>
      </c>
      <c r="K63" t="s">
        <v>95</v>
      </c>
      <c r="L63" t="s">
        <v>629</v>
      </c>
      <c r="M63" t="s">
        <v>468</v>
      </c>
      <c r="N63" t="s">
        <v>630</v>
      </c>
      <c r="O63" t="s">
        <v>155</v>
      </c>
      <c r="P63" t="s">
        <v>631</v>
      </c>
      <c r="Q63" t="s">
        <v>632</v>
      </c>
      <c r="R63" t="s">
        <v>633</v>
      </c>
      <c r="S63" s="18" t="s">
        <v>103</v>
      </c>
    </row>
    <row r="64" spans="1:19">
      <c r="A64" s="8">
        <v>2041273</v>
      </c>
      <c r="B64" s="97">
        <v>45712</v>
      </c>
      <c r="C64" t="s">
        <v>634</v>
      </c>
      <c r="D64" t="s">
        <v>207</v>
      </c>
      <c r="E64" t="s">
        <v>228</v>
      </c>
      <c r="F64" t="s">
        <v>635</v>
      </c>
      <c r="G64" t="s">
        <v>636</v>
      </c>
      <c r="H64" t="s">
        <v>117</v>
      </c>
      <c r="I64" t="s">
        <v>189</v>
      </c>
      <c r="J64" s="25">
        <v>2818905</v>
      </c>
      <c r="K64" t="s">
        <v>190</v>
      </c>
      <c r="L64" t="s">
        <v>637</v>
      </c>
      <c r="M64" t="s">
        <v>204</v>
      </c>
      <c r="N64" t="s">
        <v>196</v>
      </c>
      <c r="O64" t="s">
        <v>468</v>
      </c>
      <c r="P64" t="s">
        <v>638</v>
      </c>
      <c r="Q64" t="s">
        <v>639</v>
      </c>
      <c r="R64" t="s">
        <v>640</v>
      </c>
      <c r="S64" s="18" t="s">
        <v>103</v>
      </c>
    </row>
    <row r="65" spans="1:19">
      <c r="A65" s="8">
        <v>2041275</v>
      </c>
      <c r="B65" s="97">
        <v>45712</v>
      </c>
      <c r="C65" t="s">
        <v>641</v>
      </c>
      <c r="D65" t="s">
        <v>207</v>
      </c>
      <c r="E65" t="s">
        <v>253</v>
      </c>
      <c r="F65" t="s">
        <v>642</v>
      </c>
      <c r="G65" t="s">
        <v>92</v>
      </c>
      <c r="H65" t="s">
        <v>93</v>
      </c>
      <c r="I65" t="s">
        <v>94</v>
      </c>
      <c r="J65" s="25">
        <v>3014025</v>
      </c>
      <c r="K65" t="s">
        <v>190</v>
      </c>
      <c r="L65" t="s">
        <v>643</v>
      </c>
      <c r="M65" t="s">
        <v>644</v>
      </c>
      <c r="N65" t="s">
        <v>645</v>
      </c>
      <c r="O65" t="s">
        <v>646</v>
      </c>
      <c r="P65" t="s">
        <v>647</v>
      </c>
      <c r="Q65" t="s">
        <v>648</v>
      </c>
      <c r="R65" t="s">
        <v>649</v>
      </c>
      <c r="S65" s="18" t="s">
        <v>103</v>
      </c>
    </row>
    <row r="66" spans="1:19">
      <c r="A66" s="8">
        <v>2041278</v>
      </c>
      <c r="B66" s="97">
        <v>45712</v>
      </c>
      <c r="C66" t="s">
        <v>650</v>
      </c>
      <c r="D66" t="s">
        <v>207</v>
      </c>
      <c r="E66" t="s">
        <v>253</v>
      </c>
      <c r="F66" t="s">
        <v>651</v>
      </c>
      <c r="G66" t="s">
        <v>116</v>
      </c>
      <c r="H66" t="s">
        <v>117</v>
      </c>
      <c r="I66" t="s">
        <v>94</v>
      </c>
      <c r="J66" s="25">
        <v>3014025</v>
      </c>
      <c r="K66" t="s">
        <v>95</v>
      </c>
      <c r="L66" t="s">
        <v>379</v>
      </c>
      <c r="M66" t="s">
        <v>652</v>
      </c>
      <c r="N66" t="s">
        <v>653</v>
      </c>
      <c r="O66" t="s">
        <v>654</v>
      </c>
      <c r="P66" t="s">
        <v>470</v>
      </c>
      <c r="Q66" t="s">
        <v>655</v>
      </c>
      <c r="R66" t="s">
        <v>656</v>
      </c>
      <c r="S66" s="18" t="s">
        <v>103</v>
      </c>
    </row>
    <row r="67" spans="1:19">
      <c r="A67" s="8">
        <v>2041301</v>
      </c>
      <c r="B67" s="97">
        <v>45712</v>
      </c>
      <c r="C67" t="s">
        <v>657</v>
      </c>
      <c r="D67" t="s">
        <v>207</v>
      </c>
      <c r="E67" t="s">
        <v>308</v>
      </c>
      <c r="F67" t="s">
        <v>658</v>
      </c>
      <c r="G67" t="s">
        <v>659</v>
      </c>
      <c r="H67" t="s">
        <v>483</v>
      </c>
      <c r="I67" t="s">
        <v>94</v>
      </c>
      <c r="J67" s="25">
        <v>1623700</v>
      </c>
      <c r="K67" t="s">
        <v>95</v>
      </c>
      <c r="L67" t="s">
        <v>660</v>
      </c>
      <c r="M67" t="s">
        <v>661</v>
      </c>
      <c r="N67" t="s">
        <v>408</v>
      </c>
      <c r="O67" t="s">
        <v>662</v>
      </c>
      <c r="P67" t="s">
        <v>573</v>
      </c>
      <c r="Q67" t="s">
        <v>240</v>
      </c>
      <c r="R67" t="s">
        <v>663</v>
      </c>
      <c r="S67" s="18" t="s">
        <v>103</v>
      </c>
    </row>
    <row r="68" spans="1:19">
      <c r="A68" s="8">
        <v>2041304</v>
      </c>
      <c r="B68" s="97">
        <v>45712</v>
      </c>
      <c r="C68" t="s">
        <v>664</v>
      </c>
      <c r="D68" t="s">
        <v>207</v>
      </c>
      <c r="E68" t="s">
        <v>228</v>
      </c>
      <c r="F68" t="s">
        <v>665</v>
      </c>
      <c r="G68" t="s">
        <v>636</v>
      </c>
      <c r="H68" t="s">
        <v>117</v>
      </c>
      <c r="I68" t="s">
        <v>189</v>
      </c>
      <c r="J68" s="25">
        <v>2818905</v>
      </c>
      <c r="K68" t="s">
        <v>95</v>
      </c>
      <c r="L68" t="s">
        <v>666</v>
      </c>
      <c r="M68" t="s">
        <v>667</v>
      </c>
      <c r="N68" t="s">
        <v>668</v>
      </c>
      <c r="O68" t="s">
        <v>669</v>
      </c>
      <c r="P68" t="s">
        <v>670</v>
      </c>
      <c r="Q68" t="s">
        <v>346</v>
      </c>
      <c r="R68" t="s">
        <v>671</v>
      </c>
      <c r="S68" s="18" t="s">
        <v>103</v>
      </c>
    </row>
    <row r="69" spans="1:19">
      <c r="A69" s="8">
        <v>2041331</v>
      </c>
      <c r="B69" s="97">
        <v>45712</v>
      </c>
      <c r="C69" t="s">
        <v>672</v>
      </c>
      <c r="D69" t="s">
        <v>207</v>
      </c>
      <c r="E69" t="s">
        <v>218</v>
      </c>
      <c r="F69" t="s">
        <v>673</v>
      </c>
      <c r="G69" t="s">
        <v>116</v>
      </c>
      <c r="H69" t="s">
        <v>117</v>
      </c>
      <c r="I69" t="s">
        <v>94</v>
      </c>
      <c r="J69" s="25">
        <v>2763660</v>
      </c>
      <c r="K69" t="s">
        <v>95</v>
      </c>
      <c r="L69" t="s">
        <v>674</v>
      </c>
      <c r="M69" t="s">
        <v>675</v>
      </c>
      <c r="N69" t="s">
        <v>676</v>
      </c>
      <c r="O69" t="s">
        <v>565</v>
      </c>
      <c r="P69" t="s">
        <v>677</v>
      </c>
      <c r="Q69" t="s">
        <v>573</v>
      </c>
      <c r="R69" t="s">
        <v>678</v>
      </c>
      <c r="S69" s="18" t="s">
        <v>103</v>
      </c>
    </row>
    <row r="70" spans="1:19">
      <c r="A70" s="8">
        <v>2041334</v>
      </c>
      <c r="B70" s="97">
        <v>45712</v>
      </c>
      <c r="C70" t="s">
        <v>679</v>
      </c>
      <c r="D70" t="s">
        <v>207</v>
      </c>
      <c r="E70" t="s">
        <v>253</v>
      </c>
      <c r="F70" t="s">
        <v>680</v>
      </c>
      <c r="G70" t="s">
        <v>92</v>
      </c>
      <c r="H70" t="s">
        <v>93</v>
      </c>
      <c r="I70" t="s">
        <v>94</v>
      </c>
      <c r="J70" s="25">
        <v>3014025</v>
      </c>
      <c r="K70" t="s">
        <v>190</v>
      </c>
      <c r="L70" t="s">
        <v>681</v>
      </c>
      <c r="M70" t="s">
        <v>682</v>
      </c>
      <c r="N70" t="s">
        <v>213</v>
      </c>
      <c r="O70" t="s">
        <v>192</v>
      </c>
      <c r="P70" t="s">
        <v>683</v>
      </c>
      <c r="Q70" t="s">
        <v>684</v>
      </c>
      <c r="R70" t="s">
        <v>685</v>
      </c>
      <c r="S70" s="18" t="s">
        <v>103</v>
      </c>
    </row>
    <row r="71" spans="1:19">
      <c r="A71" s="8">
        <v>2041348</v>
      </c>
      <c r="B71" s="97">
        <v>45712</v>
      </c>
      <c r="C71" t="s">
        <v>686</v>
      </c>
      <c r="D71" t="s">
        <v>207</v>
      </c>
      <c r="E71" t="s">
        <v>308</v>
      </c>
      <c r="F71" t="s">
        <v>687</v>
      </c>
      <c r="G71" t="s">
        <v>129</v>
      </c>
      <c r="H71" t="s">
        <v>93</v>
      </c>
      <c r="I71" t="s">
        <v>94</v>
      </c>
      <c r="J71" s="25">
        <v>1634700</v>
      </c>
      <c r="K71" t="s">
        <v>190</v>
      </c>
      <c r="L71" t="s">
        <v>688</v>
      </c>
      <c r="M71" t="s">
        <v>689</v>
      </c>
      <c r="N71" t="s">
        <v>690</v>
      </c>
      <c r="O71" t="s">
        <v>202</v>
      </c>
      <c r="P71" t="s">
        <v>691</v>
      </c>
      <c r="Q71" t="s">
        <v>692</v>
      </c>
      <c r="R71" t="s">
        <v>693</v>
      </c>
      <c r="S71" s="18" t="s">
        <v>103</v>
      </c>
    </row>
    <row r="72" spans="1:19">
      <c r="A72" s="8">
        <v>2041361</v>
      </c>
      <c r="B72" s="97">
        <v>45712</v>
      </c>
      <c r="C72" t="s">
        <v>694</v>
      </c>
      <c r="D72" t="s">
        <v>207</v>
      </c>
      <c r="E72" t="s">
        <v>253</v>
      </c>
      <c r="F72" t="s">
        <v>695</v>
      </c>
      <c r="G72" t="s">
        <v>696</v>
      </c>
      <c r="H72" t="s">
        <v>117</v>
      </c>
      <c r="I72" t="s">
        <v>189</v>
      </c>
      <c r="J72" s="25">
        <v>3014025</v>
      </c>
      <c r="K72" t="s">
        <v>95</v>
      </c>
      <c r="L72" t="s">
        <v>697</v>
      </c>
      <c r="M72" t="s">
        <v>698</v>
      </c>
      <c r="N72" t="s">
        <v>669</v>
      </c>
      <c r="O72" t="s">
        <v>699</v>
      </c>
      <c r="P72" t="s">
        <v>700</v>
      </c>
      <c r="Q72" t="s">
        <v>701</v>
      </c>
      <c r="R72" t="s">
        <v>702</v>
      </c>
      <c r="S72" s="18" t="s">
        <v>103</v>
      </c>
    </row>
    <row r="73" spans="1:19">
      <c r="A73" s="8">
        <v>2041370</v>
      </c>
      <c r="B73" s="97">
        <v>45712</v>
      </c>
      <c r="C73" t="s">
        <v>703</v>
      </c>
      <c r="D73" t="s">
        <v>207</v>
      </c>
      <c r="E73" t="s">
        <v>218</v>
      </c>
      <c r="F73" t="s">
        <v>704</v>
      </c>
      <c r="G73" t="s">
        <v>705</v>
      </c>
      <c r="H73" t="s">
        <v>93</v>
      </c>
      <c r="I73" t="s">
        <v>94</v>
      </c>
      <c r="J73" s="25">
        <v>2954575</v>
      </c>
      <c r="K73" t="s">
        <v>190</v>
      </c>
      <c r="L73" t="s">
        <v>212</v>
      </c>
      <c r="M73" t="s">
        <v>212</v>
      </c>
      <c r="N73" t="s">
        <v>142</v>
      </c>
      <c r="O73" t="s">
        <v>196</v>
      </c>
      <c r="P73" t="s">
        <v>706</v>
      </c>
      <c r="Q73" t="s">
        <v>302</v>
      </c>
      <c r="R73" t="s">
        <v>707</v>
      </c>
      <c r="S73" s="18" t="s">
        <v>103</v>
      </c>
    </row>
    <row r="74" spans="1:19">
      <c r="A74" s="8">
        <v>2041379</v>
      </c>
      <c r="B74" s="97">
        <v>45712</v>
      </c>
      <c r="C74" t="s">
        <v>708</v>
      </c>
      <c r="D74" t="s">
        <v>207</v>
      </c>
      <c r="E74" t="s">
        <v>208</v>
      </c>
      <c r="F74" t="s">
        <v>709</v>
      </c>
      <c r="G74" t="s">
        <v>710</v>
      </c>
      <c r="H74" t="s">
        <v>711</v>
      </c>
      <c r="I74" t="s">
        <v>94</v>
      </c>
      <c r="J74" s="25">
        <v>685231.91</v>
      </c>
      <c r="K74" t="s">
        <v>95</v>
      </c>
      <c r="L74" t="s">
        <v>712</v>
      </c>
      <c r="M74" t="s">
        <v>573</v>
      </c>
      <c r="N74" t="s">
        <v>97</v>
      </c>
      <c r="O74" t="s">
        <v>713</v>
      </c>
      <c r="P74" t="s">
        <v>141</v>
      </c>
      <c r="Q74" t="s">
        <v>714</v>
      </c>
      <c r="R74" t="s">
        <v>715</v>
      </c>
      <c r="S74" s="18" t="s">
        <v>103</v>
      </c>
    </row>
    <row r="75" spans="1:19">
      <c r="A75" s="8">
        <v>2041400</v>
      </c>
      <c r="B75" s="97">
        <v>45712</v>
      </c>
      <c r="C75" t="s">
        <v>716</v>
      </c>
      <c r="D75" t="s">
        <v>207</v>
      </c>
      <c r="E75" t="s">
        <v>208</v>
      </c>
      <c r="F75" t="s">
        <v>717</v>
      </c>
      <c r="G75" t="s">
        <v>148</v>
      </c>
      <c r="H75" t="s">
        <v>149</v>
      </c>
      <c r="I75" t="s">
        <v>94</v>
      </c>
      <c r="J75" s="25">
        <v>688405</v>
      </c>
      <c r="K75" t="s">
        <v>106</v>
      </c>
      <c r="L75" t="s">
        <v>718</v>
      </c>
      <c r="M75" t="s">
        <v>719</v>
      </c>
      <c r="N75" t="s">
        <v>720</v>
      </c>
      <c r="O75" t="s">
        <v>721</v>
      </c>
      <c r="P75" t="s">
        <v>722</v>
      </c>
      <c r="Q75" t="s">
        <v>723</v>
      </c>
      <c r="R75" t="s">
        <v>724</v>
      </c>
      <c r="S75" s="18" t="s">
        <v>103</v>
      </c>
    </row>
    <row r="76" spans="1:19">
      <c r="A76" s="8">
        <v>2041411</v>
      </c>
      <c r="B76" s="97">
        <v>45712</v>
      </c>
      <c r="C76" t="s">
        <v>725</v>
      </c>
      <c r="D76" t="s">
        <v>207</v>
      </c>
      <c r="E76" t="s">
        <v>208</v>
      </c>
      <c r="F76" t="s">
        <v>726</v>
      </c>
      <c r="G76" t="s">
        <v>727</v>
      </c>
      <c r="H76" t="s">
        <v>160</v>
      </c>
      <c r="I76" t="s">
        <v>189</v>
      </c>
      <c r="J76" s="25">
        <v>638405</v>
      </c>
      <c r="K76" t="s">
        <v>106</v>
      </c>
      <c r="L76" t="s">
        <v>728</v>
      </c>
      <c r="M76" t="s">
        <v>729</v>
      </c>
      <c r="N76" t="s">
        <v>730</v>
      </c>
      <c r="O76" t="s">
        <v>731</v>
      </c>
      <c r="P76" t="s">
        <v>732</v>
      </c>
      <c r="Q76" t="s">
        <v>733</v>
      </c>
      <c r="R76" t="s">
        <v>734</v>
      </c>
      <c r="S76" s="18" t="s">
        <v>103</v>
      </c>
    </row>
    <row r="77" spans="1:19">
      <c r="A77" s="8">
        <v>2041414</v>
      </c>
      <c r="B77" s="97">
        <v>45712</v>
      </c>
      <c r="C77" t="s">
        <v>735</v>
      </c>
      <c r="D77" t="s">
        <v>207</v>
      </c>
      <c r="E77" t="s">
        <v>208</v>
      </c>
      <c r="F77" t="s">
        <v>736</v>
      </c>
      <c r="G77" t="s">
        <v>272</v>
      </c>
      <c r="H77" t="s">
        <v>117</v>
      </c>
      <c r="I77" t="s">
        <v>94</v>
      </c>
      <c r="J77" s="25">
        <v>688405</v>
      </c>
      <c r="K77" t="s">
        <v>130</v>
      </c>
      <c r="L77" t="s">
        <v>737</v>
      </c>
      <c r="M77" t="s">
        <v>738</v>
      </c>
      <c r="N77" t="s">
        <v>174</v>
      </c>
      <c r="O77" t="s">
        <v>739</v>
      </c>
      <c r="P77" t="s">
        <v>740</v>
      </c>
      <c r="Q77" t="s">
        <v>667</v>
      </c>
      <c r="R77" t="s">
        <v>741</v>
      </c>
      <c r="S77" s="18" t="s">
        <v>103</v>
      </c>
    </row>
    <row r="78" spans="1:19">
      <c r="A78" s="8">
        <v>2041418</v>
      </c>
      <c r="B78" s="97">
        <v>45712</v>
      </c>
      <c r="C78" t="s">
        <v>742</v>
      </c>
      <c r="D78" t="s">
        <v>207</v>
      </c>
      <c r="E78" t="s">
        <v>208</v>
      </c>
      <c r="F78" t="s">
        <v>743</v>
      </c>
      <c r="G78" t="s">
        <v>514</v>
      </c>
      <c r="H78" t="s">
        <v>117</v>
      </c>
      <c r="I78" t="s">
        <v>189</v>
      </c>
      <c r="J78" s="25">
        <v>688405</v>
      </c>
      <c r="K78" t="s">
        <v>106</v>
      </c>
      <c r="L78" t="s">
        <v>744</v>
      </c>
      <c r="M78" t="s">
        <v>745</v>
      </c>
      <c r="N78" t="s">
        <v>655</v>
      </c>
      <c r="O78" t="s">
        <v>746</v>
      </c>
      <c r="P78" t="s">
        <v>747</v>
      </c>
      <c r="Q78" t="s">
        <v>597</v>
      </c>
      <c r="R78" t="s">
        <v>748</v>
      </c>
      <c r="S78" s="18" t="s">
        <v>103</v>
      </c>
    </row>
    <row r="79" spans="1:19">
      <c r="A79" s="8">
        <v>2041423</v>
      </c>
      <c r="B79" s="97">
        <v>45712</v>
      </c>
      <c r="C79" t="s">
        <v>749</v>
      </c>
      <c r="D79" t="s">
        <v>207</v>
      </c>
      <c r="E79" t="s">
        <v>208</v>
      </c>
      <c r="F79" t="s">
        <v>750</v>
      </c>
      <c r="G79" t="s">
        <v>751</v>
      </c>
      <c r="H79" t="s">
        <v>117</v>
      </c>
      <c r="I79" t="s">
        <v>189</v>
      </c>
      <c r="J79" s="25">
        <v>451930.54000000004</v>
      </c>
      <c r="K79" t="s">
        <v>106</v>
      </c>
      <c r="L79" t="s">
        <v>752</v>
      </c>
      <c r="M79" t="s">
        <v>753</v>
      </c>
      <c r="N79" t="s">
        <v>754</v>
      </c>
      <c r="O79" t="s">
        <v>755</v>
      </c>
      <c r="P79" t="s">
        <v>756</v>
      </c>
      <c r="Q79" t="s">
        <v>285</v>
      </c>
      <c r="R79" t="s">
        <v>757</v>
      </c>
      <c r="S79" s="18" t="s">
        <v>103</v>
      </c>
    </row>
    <row r="80" spans="1:19">
      <c r="A80" s="8">
        <v>2041424</v>
      </c>
      <c r="B80" s="97">
        <v>45712</v>
      </c>
      <c r="C80" t="s">
        <v>758</v>
      </c>
      <c r="D80" t="s">
        <v>207</v>
      </c>
      <c r="E80" t="s">
        <v>228</v>
      </c>
      <c r="F80" t="s">
        <v>759</v>
      </c>
      <c r="G80" t="s">
        <v>188</v>
      </c>
      <c r="H80" t="s">
        <v>117</v>
      </c>
      <c r="I80" t="s">
        <v>189</v>
      </c>
      <c r="J80" s="25">
        <v>2818905</v>
      </c>
      <c r="K80" t="s">
        <v>130</v>
      </c>
      <c r="L80" t="s">
        <v>97</v>
      </c>
      <c r="M80" t="s">
        <v>461</v>
      </c>
      <c r="N80" t="s">
        <v>760</v>
      </c>
      <c r="O80" t="s">
        <v>761</v>
      </c>
      <c r="P80" t="s">
        <v>762</v>
      </c>
      <c r="Q80" t="s">
        <v>142</v>
      </c>
      <c r="R80" t="s">
        <v>763</v>
      </c>
      <c r="S80" s="18" t="s">
        <v>103</v>
      </c>
    </row>
    <row r="81" spans="1:19">
      <c r="A81" s="8">
        <v>2041434</v>
      </c>
      <c r="B81" s="97">
        <v>45712</v>
      </c>
      <c r="C81" t="s">
        <v>764</v>
      </c>
      <c r="D81" t="s">
        <v>207</v>
      </c>
      <c r="E81" t="s">
        <v>208</v>
      </c>
      <c r="F81" t="s">
        <v>765</v>
      </c>
      <c r="G81" t="s">
        <v>659</v>
      </c>
      <c r="H81" t="s">
        <v>483</v>
      </c>
      <c r="I81" t="s">
        <v>94</v>
      </c>
      <c r="J81" s="25">
        <v>663405</v>
      </c>
      <c r="K81" t="s">
        <v>95</v>
      </c>
      <c r="L81" t="s">
        <v>766</v>
      </c>
      <c r="M81" t="s">
        <v>767</v>
      </c>
      <c r="N81" t="s">
        <v>768</v>
      </c>
      <c r="O81" t="s">
        <v>769</v>
      </c>
      <c r="P81" t="s">
        <v>770</v>
      </c>
      <c r="Q81" t="s">
        <v>771</v>
      </c>
      <c r="R81" t="s">
        <v>772</v>
      </c>
      <c r="S81" s="18" t="s">
        <v>103</v>
      </c>
    </row>
    <row r="82" spans="1:19">
      <c r="A82" s="8">
        <v>2041439</v>
      </c>
      <c r="B82" s="97">
        <v>45712</v>
      </c>
      <c r="C82" t="s">
        <v>773</v>
      </c>
      <c r="D82" t="s">
        <v>207</v>
      </c>
      <c r="E82" t="s">
        <v>208</v>
      </c>
      <c r="F82" t="s">
        <v>774</v>
      </c>
      <c r="G82" t="s">
        <v>482</v>
      </c>
      <c r="H82" t="s">
        <v>483</v>
      </c>
      <c r="I82" t="s">
        <v>94</v>
      </c>
      <c r="J82" s="25">
        <v>688405</v>
      </c>
      <c r="K82" t="s">
        <v>106</v>
      </c>
      <c r="L82" t="s">
        <v>775</v>
      </c>
      <c r="M82" t="s">
        <v>266</v>
      </c>
      <c r="N82" t="s">
        <v>776</v>
      </c>
      <c r="O82" t="s">
        <v>777</v>
      </c>
      <c r="P82" t="s">
        <v>583</v>
      </c>
      <c r="Q82" t="s">
        <v>778</v>
      </c>
      <c r="R82" t="s">
        <v>779</v>
      </c>
      <c r="S82" s="18" t="s">
        <v>103</v>
      </c>
    </row>
    <row r="83" spans="1:19">
      <c r="A83" s="8">
        <v>2041446</v>
      </c>
      <c r="B83" s="97">
        <v>45712</v>
      </c>
      <c r="C83" t="s">
        <v>780</v>
      </c>
      <c r="D83" t="s">
        <v>207</v>
      </c>
      <c r="E83" t="s">
        <v>308</v>
      </c>
      <c r="F83" t="s">
        <v>781</v>
      </c>
      <c r="G83" t="s">
        <v>360</v>
      </c>
      <c r="H83" t="s">
        <v>117</v>
      </c>
      <c r="I83" t="s">
        <v>94</v>
      </c>
      <c r="J83" s="25">
        <v>1623700</v>
      </c>
      <c r="K83" t="s">
        <v>95</v>
      </c>
      <c r="L83" t="s">
        <v>782</v>
      </c>
      <c r="M83" t="s">
        <v>151</v>
      </c>
      <c r="N83" t="s">
        <v>362</v>
      </c>
      <c r="O83" t="s">
        <v>783</v>
      </c>
      <c r="P83" t="s">
        <v>365</v>
      </c>
      <c r="Q83" t="s">
        <v>366</v>
      </c>
      <c r="R83" t="s">
        <v>784</v>
      </c>
      <c r="S83" s="18" t="s">
        <v>103</v>
      </c>
    </row>
    <row r="84" spans="1:19">
      <c r="A84" s="8">
        <v>2041474</v>
      </c>
      <c r="B84" s="97">
        <v>45712</v>
      </c>
      <c r="C84" t="s">
        <v>785</v>
      </c>
      <c r="D84" t="s">
        <v>207</v>
      </c>
      <c r="E84" t="s">
        <v>308</v>
      </c>
      <c r="F84" t="s">
        <v>786</v>
      </c>
      <c r="G84" t="s">
        <v>272</v>
      </c>
      <c r="H84" t="s">
        <v>117</v>
      </c>
      <c r="I84" t="s">
        <v>94</v>
      </c>
      <c r="J84" s="25">
        <v>1623700</v>
      </c>
      <c r="K84" t="s">
        <v>95</v>
      </c>
      <c r="L84" t="s">
        <v>787</v>
      </c>
      <c r="M84" t="s">
        <v>788</v>
      </c>
      <c r="N84" t="s">
        <v>789</v>
      </c>
      <c r="O84" t="s">
        <v>790</v>
      </c>
      <c r="P84" t="s">
        <v>791</v>
      </c>
      <c r="Q84" t="s">
        <v>792</v>
      </c>
      <c r="R84" t="s">
        <v>793</v>
      </c>
      <c r="S84" s="18" t="s">
        <v>103</v>
      </c>
    </row>
    <row r="85" spans="1:19">
      <c r="A85" s="8">
        <v>2041481</v>
      </c>
      <c r="B85" s="97">
        <v>45712</v>
      </c>
      <c r="C85" t="s">
        <v>794</v>
      </c>
      <c r="D85" t="s">
        <v>207</v>
      </c>
      <c r="E85" t="s">
        <v>208</v>
      </c>
      <c r="F85" t="s">
        <v>795</v>
      </c>
      <c r="G85" t="s">
        <v>116</v>
      </c>
      <c r="H85" t="s">
        <v>117</v>
      </c>
      <c r="I85" t="s">
        <v>94</v>
      </c>
      <c r="J85" s="25">
        <v>688405</v>
      </c>
      <c r="K85" t="s">
        <v>106</v>
      </c>
      <c r="L85" t="s">
        <v>230</v>
      </c>
      <c r="M85" t="s">
        <v>397</v>
      </c>
      <c r="N85" t="s">
        <v>796</v>
      </c>
      <c r="O85" t="s">
        <v>443</v>
      </c>
      <c r="P85" t="s">
        <v>444</v>
      </c>
      <c r="Q85" t="s">
        <v>413</v>
      </c>
      <c r="R85" t="s">
        <v>797</v>
      </c>
      <c r="S85" s="18" t="s">
        <v>103</v>
      </c>
    </row>
    <row r="86" spans="1:19">
      <c r="A86" s="8">
        <v>2041484</v>
      </c>
      <c r="B86" s="97">
        <v>45712</v>
      </c>
      <c r="C86" t="s">
        <v>798</v>
      </c>
      <c r="D86" t="s">
        <v>207</v>
      </c>
      <c r="E86" t="s">
        <v>218</v>
      </c>
      <c r="F86" t="s">
        <v>799</v>
      </c>
      <c r="G86" t="s">
        <v>148</v>
      </c>
      <c r="H86" t="s">
        <v>149</v>
      </c>
      <c r="I86" t="s">
        <v>94</v>
      </c>
      <c r="J86" s="25">
        <v>2938360.3</v>
      </c>
      <c r="K86" t="s">
        <v>190</v>
      </c>
      <c r="L86" t="s">
        <v>800</v>
      </c>
      <c r="M86" t="s">
        <v>801</v>
      </c>
      <c r="N86" t="s">
        <v>155</v>
      </c>
      <c r="O86" t="s">
        <v>614</v>
      </c>
      <c r="P86" t="s">
        <v>559</v>
      </c>
      <c r="Q86" t="s">
        <v>802</v>
      </c>
      <c r="R86" t="s">
        <v>803</v>
      </c>
      <c r="S86" s="18" t="s">
        <v>103</v>
      </c>
    </row>
    <row r="87" spans="1:19">
      <c r="A87" s="8">
        <v>2041500</v>
      </c>
      <c r="B87" s="97">
        <v>45712</v>
      </c>
      <c r="C87" t="s">
        <v>804</v>
      </c>
      <c r="D87" t="s">
        <v>207</v>
      </c>
      <c r="E87" t="s">
        <v>228</v>
      </c>
      <c r="F87" t="s">
        <v>805</v>
      </c>
      <c r="G87" t="s">
        <v>129</v>
      </c>
      <c r="H87" t="s">
        <v>93</v>
      </c>
      <c r="I87" t="s">
        <v>94</v>
      </c>
      <c r="J87" s="25">
        <v>2818905</v>
      </c>
      <c r="K87" t="s">
        <v>190</v>
      </c>
      <c r="L87" t="s">
        <v>806</v>
      </c>
      <c r="M87" t="s">
        <v>193</v>
      </c>
      <c r="N87" t="s">
        <v>807</v>
      </c>
      <c r="O87" t="s">
        <v>151</v>
      </c>
      <c r="P87" t="s">
        <v>808</v>
      </c>
      <c r="Q87" t="s">
        <v>809</v>
      </c>
      <c r="R87" t="s">
        <v>810</v>
      </c>
      <c r="S87" s="18" t="s">
        <v>103</v>
      </c>
    </row>
    <row r="88" spans="1:19">
      <c r="A88" s="8">
        <v>2041519</v>
      </c>
      <c r="B88" s="97">
        <v>45712</v>
      </c>
      <c r="C88" t="s">
        <v>811</v>
      </c>
      <c r="D88" t="s">
        <v>207</v>
      </c>
      <c r="E88" t="s">
        <v>228</v>
      </c>
      <c r="F88" t="s">
        <v>812</v>
      </c>
      <c r="G88" t="s">
        <v>659</v>
      </c>
      <c r="H88" t="s">
        <v>483</v>
      </c>
      <c r="I88" t="s">
        <v>94</v>
      </c>
      <c r="J88" s="25">
        <v>2818905</v>
      </c>
      <c r="K88" t="s">
        <v>190</v>
      </c>
      <c r="L88" t="s">
        <v>813</v>
      </c>
      <c r="M88" t="s">
        <v>684</v>
      </c>
      <c r="N88" t="s">
        <v>814</v>
      </c>
      <c r="O88" t="s">
        <v>212</v>
      </c>
      <c r="P88" t="s">
        <v>196</v>
      </c>
      <c r="Q88" t="s">
        <v>815</v>
      </c>
      <c r="R88" t="s">
        <v>816</v>
      </c>
      <c r="S88" s="18" t="s">
        <v>103</v>
      </c>
    </row>
    <row r="89" spans="1:19">
      <c r="A89" s="8">
        <v>2041556</v>
      </c>
      <c r="B89" s="97">
        <v>45712</v>
      </c>
      <c r="C89" t="s">
        <v>817</v>
      </c>
      <c r="D89" t="s">
        <v>207</v>
      </c>
      <c r="E89" t="s">
        <v>208</v>
      </c>
      <c r="F89" t="s">
        <v>818</v>
      </c>
      <c r="G89" t="s">
        <v>272</v>
      </c>
      <c r="H89" t="s">
        <v>117</v>
      </c>
      <c r="I89" t="s">
        <v>94</v>
      </c>
      <c r="J89" s="25">
        <v>688405</v>
      </c>
      <c r="K89" t="s">
        <v>106</v>
      </c>
      <c r="L89" t="s">
        <v>819</v>
      </c>
      <c r="M89" t="s">
        <v>820</v>
      </c>
      <c r="N89" t="s">
        <v>595</v>
      </c>
      <c r="O89" t="s">
        <v>821</v>
      </c>
      <c r="P89" t="s">
        <v>822</v>
      </c>
      <c r="Q89" t="s">
        <v>823</v>
      </c>
      <c r="R89" t="s">
        <v>824</v>
      </c>
      <c r="S89" s="18" t="s">
        <v>103</v>
      </c>
    </row>
    <row r="90" spans="1:19">
      <c r="A90" s="8">
        <v>2041559</v>
      </c>
      <c r="B90" s="97">
        <v>45712</v>
      </c>
      <c r="C90" t="s">
        <v>825</v>
      </c>
      <c r="D90" t="s">
        <v>207</v>
      </c>
      <c r="E90" t="s">
        <v>308</v>
      </c>
      <c r="F90" t="s">
        <v>826</v>
      </c>
      <c r="G90" t="s">
        <v>696</v>
      </c>
      <c r="H90" t="s">
        <v>117</v>
      </c>
      <c r="I90" t="s">
        <v>189</v>
      </c>
      <c r="J90" s="25">
        <v>1623700</v>
      </c>
      <c r="K90" t="s">
        <v>95</v>
      </c>
      <c r="L90" t="s">
        <v>697</v>
      </c>
      <c r="M90" t="s">
        <v>827</v>
      </c>
      <c r="N90" t="s">
        <v>661</v>
      </c>
      <c r="O90" t="s">
        <v>623</v>
      </c>
      <c r="P90" t="s">
        <v>303</v>
      </c>
      <c r="Q90" t="s">
        <v>828</v>
      </c>
      <c r="R90" t="s">
        <v>829</v>
      </c>
      <c r="S90" s="18" t="s">
        <v>103</v>
      </c>
    </row>
    <row r="91" spans="1:19">
      <c r="A91" s="8">
        <v>2041618</v>
      </c>
      <c r="B91" s="97">
        <v>45712</v>
      </c>
      <c r="C91" t="s">
        <v>830</v>
      </c>
      <c r="D91" t="s">
        <v>207</v>
      </c>
      <c r="E91" t="s">
        <v>308</v>
      </c>
      <c r="F91" t="s">
        <v>831</v>
      </c>
      <c r="G91" t="s">
        <v>92</v>
      </c>
      <c r="H91" t="s">
        <v>93</v>
      </c>
      <c r="I91" t="s">
        <v>94</v>
      </c>
      <c r="J91" s="25">
        <v>1634700</v>
      </c>
      <c r="K91" t="s">
        <v>190</v>
      </c>
      <c r="L91" t="s">
        <v>832</v>
      </c>
      <c r="M91" t="s">
        <v>833</v>
      </c>
      <c r="N91" t="s">
        <v>834</v>
      </c>
      <c r="O91" t="s">
        <v>835</v>
      </c>
      <c r="P91" t="s">
        <v>836</v>
      </c>
      <c r="Q91" t="s">
        <v>837</v>
      </c>
      <c r="R91" t="s">
        <v>838</v>
      </c>
      <c r="S91" s="18" t="s">
        <v>103</v>
      </c>
    </row>
    <row r="92" spans="1:19">
      <c r="A92" s="8">
        <v>2041619</v>
      </c>
      <c r="B92" s="97">
        <v>45712</v>
      </c>
      <c r="C92" t="s">
        <v>839</v>
      </c>
      <c r="D92" t="s">
        <v>207</v>
      </c>
      <c r="E92" t="s">
        <v>253</v>
      </c>
      <c r="F92" t="s">
        <v>840</v>
      </c>
      <c r="G92" t="s">
        <v>92</v>
      </c>
      <c r="H92" t="s">
        <v>93</v>
      </c>
      <c r="I92" t="s">
        <v>94</v>
      </c>
      <c r="J92" s="25">
        <v>2814025</v>
      </c>
      <c r="K92" t="s">
        <v>106</v>
      </c>
      <c r="L92" t="s">
        <v>841</v>
      </c>
      <c r="M92" t="s">
        <v>842</v>
      </c>
      <c r="N92" t="s">
        <v>616</v>
      </c>
      <c r="O92" t="s">
        <v>843</v>
      </c>
      <c r="P92" t="s">
        <v>844</v>
      </c>
      <c r="Q92" t="s">
        <v>845</v>
      </c>
      <c r="R92" t="s">
        <v>846</v>
      </c>
      <c r="S92" s="18" t="s">
        <v>103</v>
      </c>
    </row>
    <row r="93" spans="1:19">
      <c r="A93" s="8">
        <v>2041625</v>
      </c>
      <c r="B93" s="97">
        <v>45712</v>
      </c>
      <c r="C93" t="s">
        <v>847</v>
      </c>
      <c r="D93" t="s">
        <v>207</v>
      </c>
      <c r="E93" t="s">
        <v>218</v>
      </c>
      <c r="F93" t="s">
        <v>848</v>
      </c>
      <c r="G93" t="s">
        <v>116</v>
      </c>
      <c r="H93" t="s">
        <v>117</v>
      </c>
      <c r="I93" t="s">
        <v>94</v>
      </c>
      <c r="J93" s="25">
        <v>2668202.5</v>
      </c>
      <c r="K93" t="s">
        <v>95</v>
      </c>
      <c r="L93" t="s">
        <v>849</v>
      </c>
      <c r="M93" t="s">
        <v>165</v>
      </c>
      <c r="N93" t="s">
        <v>842</v>
      </c>
      <c r="O93" t="s">
        <v>850</v>
      </c>
      <c r="P93" t="s">
        <v>100</v>
      </c>
      <c r="Q93" t="s">
        <v>213</v>
      </c>
      <c r="R93" t="s">
        <v>851</v>
      </c>
      <c r="S93" s="18" t="s">
        <v>103</v>
      </c>
    </row>
    <row r="94" spans="1:19">
      <c r="A94" s="8">
        <v>2041635</v>
      </c>
      <c r="B94" s="97">
        <v>45712</v>
      </c>
      <c r="C94" t="s">
        <v>852</v>
      </c>
      <c r="D94" t="s">
        <v>207</v>
      </c>
      <c r="E94" t="s">
        <v>218</v>
      </c>
      <c r="F94" t="s">
        <v>853</v>
      </c>
      <c r="G94" t="s">
        <v>272</v>
      </c>
      <c r="H94" t="s">
        <v>117</v>
      </c>
      <c r="I94" t="s">
        <v>94</v>
      </c>
      <c r="J94" s="25">
        <v>2954575</v>
      </c>
      <c r="K94" t="s">
        <v>190</v>
      </c>
      <c r="L94" t="s">
        <v>854</v>
      </c>
      <c r="M94" t="s">
        <v>855</v>
      </c>
      <c r="N94" t="s">
        <v>213</v>
      </c>
      <c r="O94" t="s">
        <v>349</v>
      </c>
      <c r="P94" t="s">
        <v>856</v>
      </c>
      <c r="Q94" t="s">
        <v>857</v>
      </c>
      <c r="R94" t="s">
        <v>858</v>
      </c>
      <c r="S94" s="18" t="s">
        <v>103</v>
      </c>
    </row>
    <row r="95" spans="1:19">
      <c r="A95" s="8">
        <v>2041653</v>
      </c>
      <c r="B95" s="97">
        <v>45712</v>
      </c>
      <c r="C95" t="s">
        <v>859</v>
      </c>
      <c r="D95" t="s">
        <v>207</v>
      </c>
      <c r="E95" t="s">
        <v>308</v>
      </c>
      <c r="F95" t="s">
        <v>860</v>
      </c>
      <c r="G95" t="s">
        <v>116</v>
      </c>
      <c r="H95" t="s">
        <v>117</v>
      </c>
      <c r="I95" t="s">
        <v>94</v>
      </c>
      <c r="J95" s="25">
        <v>1623700</v>
      </c>
      <c r="K95" t="s">
        <v>106</v>
      </c>
      <c r="L95" t="s">
        <v>861</v>
      </c>
      <c r="M95" t="s">
        <v>862</v>
      </c>
      <c r="N95" t="s">
        <v>863</v>
      </c>
      <c r="O95" t="s">
        <v>864</v>
      </c>
      <c r="P95" t="s">
        <v>97</v>
      </c>
      <c r="Q95" t="s">
        <v>266</v>
      </c>
      <c r="R95" t="s">
        <v>865</v>
      </c>
      <c r="S95" s="18" t="s">
        <v>103</v>
      </c>
    </row>
    <row r="96" spans="1:19">
      <c r="A96" s="8">
        <v>2041670</v>
      </c>
      <c r="B96" s="97">
        <v>45712</v>
      </c>
      <c r="C96" t="s">
        <v>866</v>
      </c>
      <c r="D96" t="s">
        <v>207</v>
      </c>
      <c r="E96" t="s">
        <v>208</v>
      </c>
      <c r="F96" t="s">
        <v>867</v>
      </c>
      <c r="G96" t="s">
        <v>868</v>
      </c>
      <c r="H96" t="s">
        <v>117</v>
      </c>
      <c r="I96" t="s">
        <v>94</v>
      </c>
      <c r="J96" s="25">
        <v>424043</v>
      </c>
      <c r="K96" t="s">
        <v>190</v>
      </c>
      <c r="L96" t="s">
        <v>869</v>
      </c>
      <c r="M96" t="s">
        <v>141</v>
      </c>
      <c r="N96" t="s">
        <v>174</v>
      </c>
      <c r="O96" t="s">
        <v>870</v>
      </c>
      <c r="P96" t="s">
        <v>871</v>
      </c>
      <c r="Q96" t="s">
        <v>155</v>
      </c>
      <c r="R96" t="s">
        <v>872</v>
      </c>
      <c r="S96" s="18" t="s">
        <v>103</v>
      </c>
    </row>
    <row r="97" spans="1:19">
      <c r="A97" s="8">
        <v>2041673</v>
      </c>
      <c r="B97" s="97">
        <v>45712</v>
      </c>
      <c r="C97" t="s">
        <v>873</v>
      </c>
      <c r="D97" t="s">
        <v>207</v>
      </c>
      <c r="E97" t="s">
        <v>308</v>
      </c>
      <c r="F97" t="s">
        <v>874</v>
      </c>
      <c r="G97" t="s">
        <v>92</v>
      </c>
      <c r="H97" t="s">
        <v>93</v>
      </c>
      <c r="I97" t="s">
        <v>94</v>
      </c>
      <c r="J97" s="25">
        <v>1623700</v>
      </c>
      <c r="K97" t="s">
        <v>95</v>
      </c>
      <c r="L97" t="s">
        <v>875</v>
      </c>
      <c r="M97" t="s">
        <v>450</v>
      </c>
      <c r="N97" t="s">
        <v>876</v>
      </c>
      <c r="O97" t="s">
        <v>877</v>
      </c>
      <c r="P97" t="s">
        <v>878</v>
      </c>
      <c r="Q97" t="s">
        <v>879</v>
      </c>
      <c r="R97" t="s">
        <v>880</v>
      </c>
      <c r="S97" s="18" t="s">
        <v>103</v>
      </c>
    </row>
    <row r="98" spans="1:19">
      <c r="A98" s="8">
        <v>2041674</v>
      </c>
      <c r="B98" s="97">
        <v>45712</v>
      </c>
      <c r="C98" t="s">
        <v>881</v>
      </c>
      <c r="D98" t="s">
        <v>207</v>
      </c>
      <c r="E98" t="s">
        <v>308</v>
      </c>
      <c r="F98" t="s">
        <v>882</v>
      </c>
      <c r="G98" t="s">
        <v>434</v>
      </c>
      <c r="H98" t="s">
        <v>93</v>
      </c>
      <c r="I98" t="s">
        <v>94</v>
      </c>
      <c r="J98" s="25">
        <v>1623700</v>
      </c>
      <c r="K98" t="s">
        <v>106</v>
      </c>
      <c r="L98" t="s">
        <v>883</v>
      </c>
      <c r="M98" t="s">
        <v>720</v>
      </c>
      <c r="N98" t="s">
        <v>719</v>
      </c>
      <c r="O98" t="s">
        <v>884</v>
      </c>
      <c r="P98" t="s">
        <v>885</v>
      </c>
      <c r="Q98" t="s">
        <v>886</v>
      </c>
      <c r="R98" t="s">
        <v>887</v>
      </c>
      <c r="S98" s="18" t="s">
        <v>103</v>
      </c>
    </row>
    <row r="99" spans="1:19">
      <c r="A99" s="8">
        <v>2041692</v>
      </c>
      <c r="B99" s="97">
        <v>45712</v>
      </c>
      <c r="C99" t="s">
        <v>888</v>
      </c>
      <c r="D99" t="s">
        <v>207</v>
      </c>
      <c r="E99" t="s">
        <v>308</v>
      </c>
      <c r="F99" t="s">
        <v>889</v>
      </c>
      <c r="G99" t="s">
        <v>129</v>
      </c>
      <c r="H99" t="s">
        <v>93</v>
      </c>
      <c r="I99" t="s">
        <v>94</v>
      </c>
      <c r="J99" s="25">
        <v>1623700</v>
      </c>
      <c r="K99" t="s">
        <v>106</v>
      </c>
      <c r="L99" t="s">
        <v>890</v>
      </c>
      <c r="M99" t="s">
        <v>616</v>
      </c>
      <c r="N99" t="s">
        <v>891</v>
      </c>
      <c r="O99" t="s">
        <v>249</v>
      </c>
      <c r="P99" t="s">
        <v>892</v>
      </c>
      <c r="Q99" t="s">
        <v>893</v>
      </c>
      <c r="R99" t="s">
        <v>894</v>
      </c>
      <c r="S99" s="18" t="s">
        <v>103</v>
      </c>
    </row>
    <row r="100" spans="1:19">
      <c r="A100" s="8">
        <v>2041699</v>
      </c>
      <c r="B100" s="97">
        <v>45712</v>
      </c>
      <c r="C100" t="s">
        <v>895</v>
      </c>
      <c r="D100" t="s">
        <v>207</v>
      </c>
      <c r="E100" t="s">
        <v>208</v>
      </c>
      <c r="F100" t="s">
        <v>896</v>
      </c>
      <c r="G100" t="s">
        <v>129</v>
      </c>
      <c r="H100" t="s">
        <v>93</v>
      </c>
      <c r="I100" t="s">
        <v>94</v>
      </c>
      <c r="J100" s="25">
        <v>469202.5</v>
      </c>
      <c r="K100" t="s">
        <v>95</v>
      </c>
      <c r="L100" t="s">
        <v>897</v>
      </c>
      <c r="M100" t="s">
        <v>406</v>
      </c>
      <c r="N100" t="s">
        <v>174</v>
      </c>
      <c r="O100" t="s">
        <v>898</v>
      </c>
      <c r="P100" t="s">
        <v>899</v>
      </c>
      <c r="Q100" t="s">
        <v>408</v>
      </c>
      <c r="R100" t="s">
        <v>900</v>
      </c>
      <c r="S100" s="18" t="s">
        <v>103</v>
      </c>
    </row>
    <row r="101" spans="1:19">
      <c r="A101" s="8">
        <v>2041747</v>
      </c>
      <c r="B101" s="97">
        <v>45712</v>
      </c>
      <c r="C101" t="s">
        <v>901</v>
      </c>
      <c r="D101" t="s">
        <v>207</v>
      </c>
      <c r="E101" t="s">
        <v>208</v>
      </c>
      <c r="F101" t="s">
        <v>902</v>
      </c>
      <c r="G101" t="s">
        <v>148</v>
      </c>
      <c r="H101" t="s">
        <v>149</v>
      </c>
      <c r="I101" t="s">
        <v>94</v>
      </c>
      <c r="J101" s="25">
        <v>688405</v>
      </c>
      <c r="K101" t="s">
        <v>190</v>
      </c>
      <c r="L101" t="s">
        <v>903</v>
      </c>
      <c r="M101" t="s">
        <v>904</v>
      </c>
      <c r="N101" t="s">
        <v>152</v>
      </c>
      <c r="O101" t="s">
        <v>151</v>
      </c>
      <c r="P101" t="s">
        <v>905</v>
      </c>
      <c r="Q101" t="s">
        <v>808</v>
      </c>
      <c r="R101" t="s">
        <v>906</v>
      </c>
      <c r="S101" s="18" t="s">
        <v>103</v>
      </c>
    </row>
    <row r="102" spans="1:19">
      <c r="A102" s="8">
        <v>2041755</v>
      </c>
      <c r="B102" s="97">
        <v>45712</v>
      </c>
      <c r="C102" t="s">
        <v>907</v>
      </c>
      <c r="D102" t="s">
        <v>207</v>
      </c>
      <c r="E102" t="s">
        <v>253</v>
      </c>
      <c r="F102" t="s">
        <v>908</v>
      </c>
      <c r="G102" t="s">
        <v>116</v>
      </c>
      <c r="H102" t="s">
        <v>117</v>
      </c>
      <c r="I102" t="s">
        <v>94</v>
      </c>
      <c r="J102" s="25">
        <v>3014025</v>
      </c>
      <c r="K102" t="s">
        <v>190</v>
      </c>
      <c r="L102" t="s">
        <v>909</v>
      </c>
      <c r="M102" t="s">
        <v>910</v>
      </c>
      <c r="N102" t="s">
        <v>911</v>
      </c>
      <c r="O102" t="s">
        <v>700</v>
      </c>
      <c r="P102" t="s">
        <v>314</v>
      </c>
      <c r="Q102" t="s">
        <v>430</v>
      </c>
      <c r="R102" t="s">
        <v>912</v>
      </c>
      <c r="S102" s="18" t="s">
        <v>103</v>
      </c>
    </row>
    <row r="103" spans="1:19">
      <c r="A103" s="8">
        <v>2041762</v>
      </c>
      <c r="B103" s="97">
        <v>45712</v>
      </c>
      <c r="C103" t="s">
        <v>913</v>
      </c>
      <c r="D103" t="s">
        <v>207</v>
      </c>
      <c r="E103" t="s">
        <v>208</v>
      </c>
      <c r="F103" t="s">
        <v>914</v>
      </c>
      <c r="G103" t="s">
        <v>915</v>
      </c>
      <c r="H103" t="s">
        <v>117</v>
      </c>
      <c r="I103" t="s">
        <v>189</v>
      </c>
      <c r="J103" s="25">
        <v>688405</v>
      </c>
      <c r="K103" t="s">
        <v>106</v>
      </c>
      <c r="L103" t="s">
        <v>916</v>
      </c>
      <c r="M103" t="s">
        <v>917</v>
      </c>
      <c r="N103" t="s">
        <v>918</v>
      </c>
      <c r="O103" t="s">
        <v>919</v>
      </c>
      <c r="P103" t="s">
        <v>583</v>
      </c>
      <c r="Q103" t="s">
        <v>920</v>
      </c>
      <c r="R103" t="s">
        <v>921</v>
      </c>
      <c r="S103" s="18" t="s">
        <v>103</v>
      </c>
    </row>
    <row r="104" spans="1:19">
      <c r="A104" s="8">
        <v>2041792</v>
      </c>
      <c r="B104" s="97">
        <v>45712</v>
      </c>
      <c r="C104" t="s">
        <v>922</v>
      </c>
      <c r="D104" t="s">
        <v>207</v>
      </c>
      <c r="E104" t="s">
        <v>253</v>
      </c>
      <c r="F104" t="s">
        <v>923</v>
      </c>
      <c r="G104" t="s">
        <v>129</v>
      </c>
      <c r="H104" t="s">
        <v>93</v>
      </c>
      <c r="I104" t="s">
        <v>94</v>
      </c>
      <c r="J104" s="25">
        <v>3014025</v>
      </c>
      <c r="K104" t="s">
        <v>95</v>
      </c>
      <c r="L104" t="s">
        <v>924</v>
      </c>
      <c r="M104" t="s">
        <v>564</v>
      </c>
      <c r="N104" t="s">
        <v>925</v>
      </c>
      <c r="O104" t="s">
        <v>662</v>
      </c>
      <c r="P104" t="s">
        <v>926</v>
      </c>
      <c r="Q104" t="s">
        <v>927</v>
      </c>
      <c r="R104" t="s">
        <v>928</v>
      </c>
      <c r="S104" s="18" t="s">
        <v>103</v>
      </c>
    </row>
    <row r="105" spans="1:19">
      <c r="A105" s="8">
        <v>2041798</v>
      </c>
      <c r="B105" s="97">
        <v>45712</v>
      </c>
      <c r="C105" t="s">
        <v>929</v>
      </c>
      <c r="D105" t="s">
        <v>207</v>
      </c>
      <c r="E105" t="s">
        <v>218</v>
      </c>
      <c r="F105" t="s">
        <v>930</v>
      </c>
      <c r="G105" t="s">
        <v>659</v>
      </c>
      <c r="H105" t="s">
        <v>483</v>
      </c>
      <c r="I105" t="s">
        <v>94</v>
      </c>
      <c r="J105" s="25">
        <v>2954575</v>
      </c>
      <c r="K105" t="s">
        <v>190</v>
      </c>
      <c r="L105" t="s">
        <v>931</v>
      </c>
      <c r="M105" t="s">
        <v>932</v>
      </c>
      <c r="N105" t="s">
        <v>933</v>
      </c>
      <c r="O105" t="s">
        <v>934</v>
      </c>
      <c r="P105" t="s">
        <v>154</v>
      </c>
      <c r="Q105" t="s">
        <v>935</v>
      </c>
      <c r="R105" t="s">
        <v>936</v>
      </c>
      <c r="S105" s="18" t="s">
        <v>103</v>
      </c>
    </row>
    <row r="106" spans="1:19">
      <c r="A106" s="8">
        <v>2041810</v>
      </c>
      <c r="B106" s="97">
        <v>45712</v>
      </c>
      <c r="C106" t="s">
        <v>937</v>
      </c>
      <c r="D106" t="s">
        <v>207</v>
      </c>
      <c r="E106" t="s">
        <v>228</v>
      </c>
      <c r="F106" t="s">
        <v>938</v>
      </c>
      <c r="G106" t="s">
        <v>939</v>
      </c>
      <c r="H106" t="s">
        <v>149</v>
      </c>
      <c r="I106" t="s">
        <v>94</v>
      </c>
      <c r="J106" s="25">
        <v>2618905</v>
      </c>
      <c r="K106" t="s">
        <v>190</v>
      </c>
      <c r="L106" t="s">
        <v>940</v>
      </c>
      <c r="M106" t="s">
        <v>941</v>
      </c>
      <c r="N106" t="s">
        <v>942</v>
      </c>
      <c r="O106" t="s">
        <v>778</v>
      </c>
      <c r="P106" t="s">
        <v>943</v>
      </c>
      <c r="Q106" t="s">
        <v>204</v>
      </c>
      <c r="R106" t="s">
        <v>944</v>
      </c>
      <c r="S106" s="18" t="s">
        <v>103</v>
      </c>
    </row>
    <row r="107" spans="1:19">
      <c r="A107" s="8">
        <v>2041812</v>
      </c>
      <c r="B107" s="97">
        <v>45712</v>
      </c>
      <c r="C107" t="s">
        <v>945</v>
      </c>
      <c r="D107" t="s">
        <v>207</v>
      </c>
      <c r="E107" t="s">
        <v>228</v>
      </c>
      <c r="F107" t="s">
        <v>946</v>
      </c>
      <c r="G107" t="s">
        <v>272</v>
      </c>
      <c r="H107" t="s">
        <v>117</v>
      </c>
      <c r="I107" t="s">
        <v>94</v>
      </c>
      <c r="J107" s="25">
        <v>2818905</v>
      </c>
      <c r="K107" t="s">
        <v>95</v>
      </c>
      <c r="L107" t="s">
        <v>947</v>
      </c>
      <c r="M107" t="s">
        <v>327</v>
      </c>
      <c r="N107" t="s">
        <v>948</v>
      </c>
      <c r="O107" t="s">
        <v>949</v>
      </c>
      <c r="P107" t="s">
        <v>181</v>
      </c>
      <c r="Q107" t="s">
        <v>303</v>
      </c>
      <c r="R107" t="s">
        <v>950</v>
      </c>
      <c r="S107" s="18" t="s">
        <v>103</v>
      </c>
    </row>
    <row r="108" spans="1:19">
      <c r="A108" s="8">
        <v>2041819</v>
      </c>
      <c r="B108" s="97">
        <v>45712</v>
      </c>
      <c r="C108" t="s">
        <v>951</v>
      </c>
      <c r="D108" t="s">
        <v>207</v>
      </c>
      <c r="E108" t="s">
        <v>228</v>
      </c>
      <c r="F108" t="s">
        <v>952</v>
      </c>
      <c r="G108" t="s">
        <v>727</v>
      </c>
      <c r="H108" t="s">
        <v>160</v>
      </c>
      <c r="I108" t="s">
        <v>189</v>
      </c>
      <c r="J108" s="25">
        <v>2418905</v>
      </c>
      <c r="K108" t="s">
        <v>106</v>
      </c>
      <c r="L108" t="s">
        <v>714</v>
      </c>
      <c r="M108" t="s">
        <v>714</v>
      </c>
      <c r="N108" t="s">
        <v>953</v>
      </c>
      <c r="O108" t="s">
        <v>954</v>
      </c>
      <c r="P108" t="s">
        <v>622</v>
      </c>
      <c r="Q108" t="s">
        <v>842</v>
      </c>
      <c r="R108" t="s">
        <v>955</v>
      </c>
      <c r="S108" s="18" t="s">
        <v>103</v>
      </c>
    </row>
    <row r="109" spans="1:19">
      <c r="A109" s="8">
        <v>2041822</v>
      </c>
      <c r="B109" s="97">
        <v>45712</v>
      </c>
      <c r="C109" t="s">
        <v>956</v>
      </c>
      <c r="D109" t="s">
        <v>207</v>
      </c>
      <c r="E109" t="s">
        <v>208</v>
      </c>
      <c r="F109" t="s">
        <v>957</v>
      </c>
      <c r="G109" t="s">
        <v>958</v>
      </c>
      <c r="H109" t="s">
        <v>160</v>
      </c>
      <c r="I109" t="s">
        <v>94</v>
      </c>
      <c r="J109" s="25">
        <v>688405</v>
      </c>
      <c r="K109" t="s">
        <v>190</v>
      </c>
      <c r="L109" t="s">
        <v>959</v>
      </c>
      <c r="M109" t="s">
        <v>960</v>
      </c>
      <c r="N109" t="s">
        <v>212</v>
      </c>
      <c r="O109" t="s">
        <v>961</v>
      </c>
      <c r="P109" t="s">
        <v>215</v>
      </c>
      <c r="Q109" t="s">
        <v>962</v>
      </c>
      <c r="R109" t="s">
        <v>963</v>
      </c>
      <c r="S109" s="18" t="s">
        <v>103</v>
      </c>
    </row>
    <row r="110" spans="1:19">
      <c r="A110" s="8">
        <v>2041824</v>
      </c>
      <c r="B110" s="97">
        <v>45712</v>
      </c>
      <c r="C110" t="s">
        <v>964</v>
      </c>
      <c r="D110" t="s">
        <v>207</v>
      </c>
      <c r="E110" t="s">
        <v>208</v>
      </c>
      <c r="F110" t="s">
        <v>965</v>
      </c>
      <c r="G110" t="s">
        <v>116</v>
      </c>
      <c r="H110" t="s">
        <v>117</v>
      </c>
      <c r="I110" t="s">
        <v>94</v>
      </c>
      <c r="J110" s="25">
        <v>556883.5</v>
      </c>
      <c r="K110" t="s">
        <v>95</v>
      </c>
      <c r="L110" t="s">
        <v>966</v>
      </c>
      <c r="M110" t="s">
        <v>967</v>
      </c>
      <c r="N110" t="s">
        <v>430</v>
      </c>
      <c r="O110" t="s">
        <v>968</v>
      </c>
      <c r="P110" t="s">
        <v>969</v>
      </c>
      <c r="Q110" t="s">
        <v>970</v>
      </c>
      <c r="R110" t="s">
        <v>971</v>
      </c>
      <c r="S110" s="18" t="s">
        <v>103</v>
      </c>
    </row>
    <row r="111" spans="1:19">
      <c r="A111" s="8">
        <v>2041888</v>
      </c>
      <c r="B111" s="97">
        <v>45712</v>
      </c>
      <c r="C111" t="s">
        <v>972</v>
      </c>
      <c r="D111" t="s">
        <v>207</v>
      </c>
      <c r="E111" t="s">
        <v>228</v>
      </c>
      <c r="F111" t="s">
        <v>973</v>
      </c>
      <c r="G111" t="s">
        <v>159</v>
      </c>
      <c r="H111" t="s">
        <v>160</v>
      </c>
      <c r="I111" t="s">
        <v>94</v>
      </c>
      <c r="J111" s="25">
        <v>2818905</v>
      </c>
      <c r="K111" t="s">
        <v>106</v>
      </c>
      <c r="L111" t="s">
        <v>974</v>
      </c>
      <c r="M111" t="s">
        <v>975</v>
      </c>
      <c r="N111" t="s">
        <v>329</v>
      </c>
      <c r="O111" t="s">
        <v>863</v>
      </c>
      <c r="P111" t="s">
        <v>976</v>
      </c>
      <c r="Q111" t="s">
        <v>266</v>
      </c>
      <c r="R111" t="s">
        <v>977</v>
      </c>
      <c r="S111" s="18" t="s">
        <v>103</v>
      </c>
    </row>
    <row r="112" spans="1:19">
      <c r="A112" s="8">
        <v>2041910</v>
      </c>
      <c r="B112" s="97">
        <v>45712</v>
      </c>
      <c r="C112" t="s">
        <v>978</v>
      </c>
      <c r="D112" t="s">
        <v>207</v>
      </c>
      <c r="E112" t="s">
        <v>253</v>
      </c>
      <c r="F112" t="s">
        <v>979</v>
      </c>
      <c r="G112" t="s">
        <v>159</v>
      </c>
      <c r="H112" t="s">
        <v>160</v>
      </c>
      <c r="I112" t="s">
        <v>94</v>
      </c>
      <c r="J112" s="25">
        <v>2304207.5</v>
      </c>
      <c r="K112" t="s">
        <v>95</v>
      </c>
      <c r="L112" t="s">
        <v>980</v>
      </c>
      <c r="M112" t="s">
        <v>981</v>
      </c>
      <c r="N112" t="s">
        <v>133</v>
      </c>
      <c r="O112" t="s">
        <v>898</v>
      </c>
      <c r="P112" t="s">
        <v>982</v>
      </c>
      <c r="Q112" t="s">
        <v>983</v>
      </c>
      <c r="R112" t="s">
        <v>984</v>
      </c>
      <c r="S112" s="18" t="s">
        <v>103</v>
      </c>
    </row>
    <row r="113" spans="1:19">
      <c r="A113" s="8">
        <v>2041943</v>
      </c>
      <c r="B113" s="97">
        <v>45712</v>
      </c>
      <c r="C113" t="s">
        <v>985</v>
      </c>
      <c r="D113" t="s">
        <v>207</v>
      </c>
      <c r="E113" t="s">
        <v>208</v>
      </c>
      <c r="F113" t="s">
        <v>986</v>
      </c>
      <c r="G113" t="s">
        <v>116</v>
      </c>
      <c r="H113" t="s">
        <v>117</v>
      </c>
      <c r="I113" t="s">
        <v>94</v>
      </c>
      <c r="J113" s="25">
        <v>688405</v>
      </c>
      <c r="K113" t="s">
        <v>106</v>
      </c>
      <c r="L113" t="s">
        <v>987</v>
      </c>
      <c r="M113" t="s">
        <v>988</v>
      </c>
      <c r="N113" t="s">
        <v>989</v>
      </c>
      <c r="O113" t="s">
        <v>108</v>
      </c>
      <c r="P113" t="s">
        <v>990</v>
      </c>
      <c r="Q113" t="s">
        <v>991</v>
      </c>
      <c r="R113" t="s">
        <v>992</v>
      </c>
      <c r="S113" s="18" t="s">
        <v>103</v>
      </c>
    </row>
    <row r="114" spans="1:19">
      <c r="A114" s="8">
        <v>2041946</v>
      </c>
      <c r="B114" s="97">
        <v>45712</v>
      </c>
      <c r="C114" t="s">
        <v>993</v>
      </c>
      <c r="D114" t="s">
        <v>207</v>
      </c>
      <c r="E114" t="s">
        <v>208</v>
      </c>
      <c r="F114" t="s">
        <v>994</v>
      </c>
      <c r="G114" t="s">
        <v>868</v>
      </c>
      <c r="H114" t="s">
        <v>117</v>
      </c>
      <c r="I114" t="s">
        <v>94</v>
      </c>
      <c r="J114" s="25">
        <v>688405</v>
      </c>
      <c r="K114" t="s">
        <v>106</v>
      </c>
      <c r="L114" t="s">
        <v>995</v>
      </c>
      <c r="M114" t="s">
        <v>996</v>
      </c>
      <c r="N114" t="s">
        <v>468</v>
      </c>
      <c r="O114" t="s">
        <v>997</v>
      </c>
      <c r="P114" t="s">
        <v>319</v>
      </c>
      <c r="Q114" t="s">
        <v>998</v>
      </c>
      <c r="R114" t="s">
        <v>999</v>
      </c>
      <c r="S114" s="18" t="s">
        <v>103</v>
      </c>
    </row>
    <row r="115" spans="1:19">
      <c r="A115" s="8">
        <v>2041952</v>
      </c>
      <c r="B115" s="97">
        <v>45712</v>
      </c>
      <c r="C115" t="s">
        <v>1000</v>
      </c>
      <c r="D115" t="s">
        <v>207</v>
      </c>
      <c r="E115" t="s">
        <v>208</v>
      </c>
      <c r="F115" t="s">
        <v>1001</v>
      </c>
      <c r="G115" t="s">
        <v>116</v>
      </c>
      <c r="H115" t="s">
        <v>117</v>
      </c>
      <c r="I115" t="s">
        <v>94</v>
      </c>
      <c r="J115" s="25">
        <v>688405</v>
      </c>
      <c r="K115" t="s">
        <v>95</v>
      </c>
      <c r="L115" t="s">
        <v>1002</v>
      </c>
      <c r="M115" t="s">
        <v>1003</v>
      </c>
      <c r="N115" t="s">
        <v>1004</v>
      </c>
      <c r="O115" t="s">
        <v>1005</v>
      </c>
      <c r="P115" t="s">
        <v>1006</v>
      </c>
      <c r="Q115" t="s">
        <v>458</v>
      </c>
      <c r="R115" t="s">
        <v>1007</v>
      </c>
      <c r="S115" s="18" t="s">
        <v>103</v>
      </c>
    </row>
    <row r="116" spans="1:19">
      <c r="A116" s="8">
        <v>2041965</v>
      </c>
      <c r="B116" s="97">
        <v>45712</v>
      </c>
      <c r="C116" t="s">
        <v>1008</v>
      </c>
      <c r="D116" t="s">
        <v>207</v>
      </c>
      <c r="E116" t="s">
        <v>308</v>
      </c>
      <c r="F116" t="s">
        <v>1009</v>
      </c>
      <c r="G116" t="s">
        <v>751</v>
      </c>
      <c r="H116" t="s">
        <v>117</v>
      </c>
      <c r="I116" t="s">
        <v>189</v>
      </c>
      <c r="J116" s="25">
        <v>1623700</v>
      </c>
      <c r="K116" t="s">
        <v>95</v>
      </c>
      <c r="L116" t="s">
        <v>1010</v>
      </c>
      <c r="M116" t="s">
        <v>1011</v>
      </c>
      <c r="N116" t="s">
        <v>1012</v>
      </c>
      <c r="O116" t="s">
        <v>1013</v>
      </c>
      <c r="P116" t="s">
        <v>1014</v>
      </c>
      <c r="Q116" t="s">
        <v>1015</v>
      </c>
      <c r="R116" t="s">
        <v>1016</v>
      </c>
      <c r="S116" s="18" t="s">
        <v>103</v>
      </c>
    </row>
    <row r="117" spans="1:19">
      <c r="A117" s="8">
        <v>2041967</v>
      </c>
      <c r="B117" s="97">
        <v>45712</v>
      </c>
      <c r="C117" t="s">
        <v>1017</v>
      </c>
      <c r="D117" t="s">
        <v>207</v>
      </c>
      <c r="E117" t="s">
        <v>218</v>
      </c>
      <c r="F117" t="s">
        <v>1018</v>
      </c>
      <c r="G117" t="s">
        <v>1019</v>
      </c>
      <c r="H117" t="s">
        <v>483</v>
      </c>
      <c r="I117" t="s">
        <v>94</v>
      </c>
      <c r="J117" s="25">
        <v>2354575</v>
      </c>
      <c r="K117" t="s">
        <v>106</v>
      </c>
      <c r="L117" t="s">
        <v>1020</v>
      </c>
      <c r="M117" t="s">
        <v>1021</v>
      </c>
      <c r="N117" t="s">
        <v>1022</v>
      </c>
      <c r="O117" t="s">
        <v>1023</v>
      </c>
      <c r="P117" t="s">
        <v>1024</v>
      </c>
      <c r="Q117" t="s">
        <v>470</v>
      </c>
      <c r="R117" t="s">
        <v>1025</v>
      </c>
      <c r="S117" s="18" t="s">
        <v>103</v>
      </c>
    </row>
    <row r="118" spans="1:19">
      <c r="A118" s="8">
        <v>2042003</v>
      </c>
      <c r="B118" s="97">
        <v>45712</v>
      </c>
      <c r="C118" t="s">
        <v>1026</v>
      </c>
      <c r="D118" t="s">
        <v>207</v>
      </c>
      <c r="E118" t="s">
        <v>253</v>
      </c>
      <c r="F118" t="s">
        <v>1027</v>
      </c>
      <c r="G118" t="s">
        <v>159</v>
      </c>
      <c r="H118" t="s">
        <v>160</v>
      </c>
      <c r="I118" t="s">
        <v>94</v>
      </c>
      <c r="J118" s="25">
        <v>3014025</v>
      </c>
      <c r="K118" t="s">
        <v>95</v>
      </c>
      <c r="L118" t="s">
        <v>1028</v>
      </c>
      <c r="M118" t="s">
        <v>1029</v>
      </c>
      <c r="N118" t="s">
        <v>1030</v>
      </c>
      <c r="O118" t="s">
        <v>1031</v>
      </c>
      <c r="P118" t="s">
        <v>1032</v>
      </c>
      <c r="Q118" t="s">
        <v>1033</v>
      </c>
      <c r="R118" t="s">
        <v>1034</v>
      </c>
      <c r="S118" s="18" t="s">
        <v>103</v>
      </c>
    </row>
    <row r="119" spans="1:19">
      <c r="A119" s="8">
        <v>2042008</v>
      </c>
      <c r="B119" s="97">
        <v>45712</v>
      </c>
      <c r="C119" t="s">
        <v>1035</v>
      </c>
      <c r="D119" t="s">
        <v>207</v>
      </c>
      <c r="E119" t="s">
        <v>308</v>
      </c>
      <c r="F119" t="s">
        <v>1036</v>
      </c>
      <c r="G119" t="s">
        <v>159</v>
      </c>
      <c r="H119" t="s">
        <v>160</v>
      </c>
      <c r="I119" t="s">
        <v>94</v>
      </c>
      <c r="J119" s="25">
        <v>1623700</v>
      </c>
      <c r="K119" t="s">
        <v>95</v>
      </c>
      <c r="L119" t="s">
        <v>1037</v>
      </c>
      <c r="M119" t="s">
        <v>1038</v>
      </c>
      <c r="N119" t="s">
        <v>1039</v>
      </c>
      <c r="O119" t="s">
        <v>1040</v>
      </c>
      <c r="P119" t="s">
        <v>1041</v>
      </c>
      <c r="Q119" t="s">
        <v>967</v>
      </c>
      <c r="R119" t="s">
        <v>1042</v>
      </c>
      <c r="S119" s="18" t="s">
        <v>103</v>
      </c>
    </row>
    <row r="120" spans="1:19">
      <c r="A120" s="8">
        <v>2042010</v>
      </c>
      <c r="B120" s="97">
        <v>45712</v>
      </c>
      <c r="C120" t="s">
        <v>1043</v>
      </c>
      <c r="D120" t="s">
        <v>207</v>
      </c>
      <c r="E120" t="s">
        <v>208</v>
      </c>
      <c r="F120" t="s">
        <v>1044</v>
      </c>
      <c r="G120" t="s">
        <v>272</v>
      </c>
      <c r="H120" t="s">
        <v>117</v>
      </c>
      <c r="I120" t="s">
        <v>94</v>
      </c>
      <c r="J120" s="25">
        <v>688405</v>
      </c>
      <c r="K120" t="s">
        <v>106</v>
      </c>
      <c r="L120" t="s">
        <v>1045</v>
      </c>
      <c r="M120" t="s">
        <v>583</v>
      </c>
      <c r="N120" t="s">
        <v>1046</v>
      </c>
      <c r="O120" t="s">
        <v>1047</v>
      </c>
      <c r="P120" t="s">
        <v>1048</v>
      </c>
      <c r="Q120" t="s">
        <v>616</v>
      </c>
      <c r="R120" t="s">
        <v>1049</v>
      </c>
      <c r="S120" s="18" t="s">
        <v>103</v>
      </c>
    </row>
    <row r="121" spans="1:19">
      <c r="A121" s="8">
        <v>2042013</v>
      </c>
      <c r="B121" s="97">
        <v>45712</v>
      </c>
      <c r="C121" t="s">
        <v>1050</v>
      </c>
      <c r="D121" t="s">
        <v>207</v>
      </c>
      <c r="E121" t="s">
        <v>308</v>
      </c>
      <c r="F121" t="s">
        <v>1051</v>
      </c>
      <c r="G121" t="s">
        <v>159</v>
      </c>
      <c r="H121" t="s">
        <v>160</v>
      </c>
      <c r="I121" t="s">
        <v>94</v>
      </c>
      <c r="J121" s="25">
        <v>1623700</v>
      </c>
      <c r="K121" t="s">
        <v>106</v>
      </c>
      <c r="L121" t="s">
        <v>1052</v>
      </c>
      <c r="M121" t="s">
        <v>1053</v>
      </c>
      <c r="N121" t="s">
        <v>1054</v>
      </c>
      <c r="O121" t="s">
        <v>1055</v>
      </c>
      <c r="P121" t="s">
        <v>1056</v>
      </c>
      <c r="Q121" t="s">
        <v>112</v>
      </c>
      <c r="R121" t="s">
        <v>1057</v>
      </c>
      <c r="S121" s="18" t="s">
        <v>103</v>
      </c>
    </row>
    <row r="122" spans="1:19">
      <c r="A122" s="8">
        <v>2042035</v>
      </c>
      <c r="B122" s="97">
        <v>45712</v>
      </c>
      <c r="C122" t="s">
        <v>1058</v>
      </c>
      <c r="D122" t="s">
        <v>207</v>
      </c>
      <c r="E122" t="s">
        <v>228</v>
      </c>
      <c r="F122" t="s">
        <v>1059</v>
      </c>
      <c r="G122" t="s">
        <v>603</v>
      </c>
      <c r="H122" t="s">
        <v>93</v>
      </c>
      <c r="I122" t="s">
        <v>94</v>
      </c>
      <c r="J122" s="25">
        <v>2778520.64</v>
      </c>
      <c r="K122" t="s">
        <v>106</v>
      </c>
      <c r="L122" t="s">
        <v>1060</v>
      </c>
      <c r="M122" t="s">
        <v>719</v>
      </c>
      <c r="N122" t="s">
        <v>1061</v>
      </c>
      <c r="O122" t="s">
        <v>1062</v>
      </c>
      <c r="P122" t="s">
        <v>470</v>
      </c>
      <c r="Q122" t="s">
        <v>1063</v>
      </c>
      <c r="R122" t="s">
        <v>1064</v>
      </c>
      <c r="S122" s="18" t="s">
        <v>103</v>
      </c>
    </row>
    <row r="123" spans="1:19">
      <c r="A123" s="8">
        <v>2042036</v>
      </c>
      <c r="B123" s="97">
        <v>45712</v>
      </c>
      <c r="C123" t="s">
        <v>1065</v>
      </c>
      <c r="D123" t="s">
        <v>207</v>
      </c>
      <c r="E123" t="s">
        <v>218</v>
      </c>
      <c r="F123" t="s">
        <v>1066</v>
      </c>
      <c r="G123" t="s">
        <v>159</v>
      </c>
      <c r="H123" t="s">
        <v>160</v>
      </c>
      <c r="I123" t="s">
        <v>94</v>
      </c>
      <c r="J123" s="25">
        <v>2068202.5</v>
      </c>
      <c r="K123" t="s">
        <v>95</v>
      </c>
      <c r="L123" t="s">
        <v>1067</v>
      </c>
      <c r="M123" t="s">
        <v>1068</v>
      </c>
      <c r="N123" t="s">
        <v>1069</v>
      </c>
      <c r="O123" t="s">
        <v>430</v>
      </c>
      <c r="P123" t="s">
        <v>954</v>
      </c>
      <c r="Q123" t="s">
        <v>1070</v>
      </c>
      <c r="R123" t="s">
        <v>1071</v>
      </c>
      <c r="S123" s="18" t="s">
        <v>103</v>
      </c>
    </row>
    <row r="124" spans="1:19">
      <c r="A124" s="8">
        <v>2042061</v>
      </c>
      <c r="B124" s="97">
        <v>45712</v>
      </c>
      <c r="C124" t="s">
        <v>1072</v>
      </c>
      <c r="D124" t="s">
        <v>207</v>
      </c>
      <c r="E124" t="s">
        <v>218</v>
      </c>
      <c r="F124" t="s">
        <v>1073</v>
      </c>
      <c r="G124" t="s">
        <v>360</v>
      </c>
      <c r="H124" t="s">
        <v>117</v>
      </c>
      <c r="I124" t="s">
        <v>94</v>
      </c>
      <c r="J124" s="25">
        <v>2954575</v>
      </c>
      <c r="K124" t="s">
        <v>190</v>
      </c>
      <c r="L124" t="s">
        <v>1074</v>
      </c>
      <c r="M124" t="s">
        <v>192</v>
      </c>
      <c r="N124" t="s">
        <v>836</v>
      </c>
      <c r="O124" t="s">
        <v>1075</v>
      </c>
      <c r="P124" t="s">
        <v>1076</v>
      </c>
      <c r="Q124" t="s">
        <v>142</v>
      </c>
      <c r="R124" t="s">
        <v>1077</v>
      </c>
      <c r="S124" s="18" t="s">
        <v>103</v>
      </c>
    </row>
    <row r="125" spans="1:19">
      <c r="A125" s="8">
        <v>2042072</v>
      </c>
      <c r="B125" s="97">
        <v>45712</v>
      </c>
      <c r="C125" t="s">
        <v>1078</v>
      </c>
      <c r="D125" t="s">
        <v>207</v>
      </c>
      <c r="E125" t="s">
        <v>208</v>
      </c>
      <c r="F125" t="s">
        <v>1079</v>
      </c>
      <c r="G125" t="s">
        <v>116</v>
      </c>
      <c r="H125" t="s">
        <v>117</v>
      </c>
      <c r="I125" t="s">
        <v>94</v>
      </c>
      <c r="J125" s="25">
        <v>688405</v>
      </c>
      <c r="K125" t="s">
        <v>106</v>
      </c>
      <c r="L125" t="s">
        <v>1080</v>
      </c>
      <c r="M125" t="s">
        <v>1081</v>
      </c>
      <c r="N125" t="s">
        <v>286</v>
      </c>
      <c r="O125" t="s">
        <v>277</v>
      </c>
      <c r="P125" t="s">
        <v>820</v>
      </c>
      <c r="Q125" t="s">
        <v>221</v>
      </c>
      <c r="R125" t="s">
        <v>1082</v>
      </c>
      <c r="S125" s="18" t="s">
        <v>103</v>
      </c>
    </row>
    <row r="126" spans="1:19">
      <c r="A126" s="8">
        <v>2042089</v>
      </c>
      <c r="B126" s="97">
        <v>45712</v>
      </c>
      <c r="C126" t="s">
        <v>1083</v>
      </c>
      <c r="D126" t="s">
        <v>207</v>
      </c>
      <c r="E126" t="s">
        <v>228</v>
      </c>
      <c r="F126" t="s">
        <v>1084</v>
      </c>
      <c r="G126" t="s">
        <v>958</v>
      </c>
      <c r="H126" t="s">
        <v>160</v>
      </c>
      <c r="I126" t="s">
        <v>94</v>
      </c>
      <c r="J126" s="25">
        <v>2818905</v>
      </c>
      <c r="K126" t="s">
        <v>106</v>
      </c>
      <c r="L126" t="s">
        <v>1085</v>
      </c>
      <c r="M126" t="s">
        <v>975</v>
      </c>
      <c r="N126" t="s">
        <v>1086</v>
      </c>
      <c r="O126" t="s">
        <v>893</v>
      </c>
      <c r="P126" t="s">
        <v>1087</v>
      </c>
      <c r="Q126" t="s">
        <v>1088</v>
      </c>
      <c r="R126" t="s">
        <v>1089</v>
      </c>
      <c r="S126" s="18" t="s">
        <v>103</v>
      </c>
    </row>
    <row r="127" spans="1:19">
      <c r="A127" s="8">
        <v>2042090</v>
      </c>
      <c r="B127" s="97">
        <v>45712</v>
      </c>
      <c r="C127" t="s">
        <v>1090</v>
      </c>
      <c r="D127" t="s">
        <v>207</v>
      </c>
      <c r="E127" t="s">
        <v>253</v>
      </c>
      <c r="F127" t="s">
        <v>1091</v>
      </c>
      <c r="G127" t="s">
        <v>514</v>
      </c>
      <c r="H127" t="s">
        <v>117</v>
      </c>
      <c r="I127" t="s">
        <v>189</v>
      </c>
      <c r="J127" s="25">
        <v>3014025</v>
      </c>
      <c r="K127" t="s">
        <v>106</v>
      </c>
      <c r="L127" t="s">
        <v>1092</v>
      </c>
      <c r="M127" t="s">
        <v>373</v>
      </c>
      <c r="N127" t="s">
        <v>616</v>
      </c>
      <c r="O127" t="s">
        <v>1093</v>
      </c>
      <c r="P127" t="s">
        <v>583</v>
      </c>
      <c r="Q127" t="s">
        <v>1094</v>
      </c>
      <c r="R127" t="s">
        <v>1095</v>
      </c>
      <c r="S127" s="18" t="s">
        <v>103</v>
      </c>
    </row>
    <row r="128" spans="1:19">
      <c r="A128" s="8">
        <v>2042095</v>
      </c>
      <c r="B128" s="97">
        <v>45712</v>
      </c>
      <c r="C128" t="s">
        <v>1096</v>
      </c>
      <c r="D128" t="s">
        <v>207</v>
      </c>
      <c r="E128" t="s">
        <v>228</v>
      </c>
      <c r="F128" t="s">
        <v>1097</v>
      </c>
      <c r="G128" t="s">
        <v>116</v>
      </c>
      <c r="H128" t="s">
        <v>117</v>
      </c>
      <c r="I128" t="s">
        <v>94</v>
      </c>
      <c r="J128" s="25">
        <v>2818905</v>
      </c>
      <c r="K128" t="s">
        <v>190</v>
      </c>
      <c r="L128" t="s">
        <v>1098</v>
      </c>
      <c r="M128" t="s">
        <v>1099</v>
      </c>
      <c r="N128" t="s">
        <v>1100</v>
      </c>
      <c r="O128" t="s">
        <v>1101</v>
      </c>
      <c r="P128" t="s">
        <v>468</v>
      </c>
      <c r="Q128" t="s">
        <v>155</v>
      </c>
      <c r="R128" t="s">
        <v>1102</v>
      </c>
      <c r="S128" s="18" t="s">
        <v>103</v>
      </c>
    </row>
    <row r="129" spans="1:19">
      <c r="A129" s="8">
        <v>2042103</v>
      </c>
      <c r="B129" s="97">
        <v>45712</v>
      </c>
      <c r="C129" t="s">
        <v>1103</v>
      </c>
      <c r="D129" t="s">
        <v>207</v>
      </c>
      <c r="E129" t="s">
        <v>208</v>
      </c>
      <c r="F129" t="s">
        <v>1104</v>
      </c>
      <c r="G129" t="s">
        <v>159</v>
      </c>
      <c r="H129" t="s">
        <v>160</v>
      </c>
      <c r="I129" t="s">
        <v>94</v>
      </c>
      <c r="J129" s="25">
        <v>688405</v>
      </c>
      <c r="K129" t="s">
        <v>95</v>
      </c>
      <c r="L129" t="s">
        <v>1105</v>
      </c>
      <c r="M129" t="s">
        <v>1106</v>
      </c>
      <c r="N129" t="s">
        <v>1107</v>
      </c>
      <c r="O129" t="s">
        <v>821</v>
      </c>
      <c r="P129" t="s">
        <v>470</v>
      </c>
      <c r="Q129" t="s">
        <v>1108</v>
      </c>
      <c r="R129" t="s">
        <v>1109</v>
      </c>
      <c r="S129" s="18" t="s">
        <v>103</v>
      </c>
    </row>
    <row r="130" spans="1:19">
      <c r="A130" s="8">
        <v>2042139</v>
      </c>
      <c r="B130" s="97">
        <v>45712</v>
      </c>
      <c r="C130" t="s">
        <v>1110</v>
      </c>
      <c r="D130" t="s">
        <v>207</v>
      </c>
      <c r="E130" t="s">
        <v>218</v>
      </c>
      <c r="F130" t="s">
        <v>1111</v>
      </c>
      <c r="G130" t="s">
        <v>727</v>
      </c>
      <c r="H130" t="s">
        <v>160</v>
      </c>
      <c r="I130" t="s">
        <v>189</v>
      </c>
      <c r="J130" s="25">
        <v>2954575</v>
      </c>
      <c r="K130" t="s">
        <v>190</v>
      </c>
      <c r="L130" t="s">
        <v>1112</v>
      </c>
      <c r="M130" t="s">
        <v>1113</v>
      </c>
      <c r="N130" t="s">
        <v>608</v>
      </c>
      <c r="O130" t="s">
        <v>1114</v>
      </c>
      <c r="P130" t="s">
        <v>1115</v>
      </c>
      <c r="Q130" t="s">
        <v>215</v>
      </c>
      <c r="R130" t="s">
        <v>1116</v>
      </c>
      <c r="S130" s="18" t="s">
        <v>103</v>
      </c>
    </row>
    <row r="131" spans="1:19">
      <c r="A131" s="8">
        <v>2042144</v>
      </c>
      <c r="B131" s="97">
        <v>45712</v>
      </c>
      <c r="C131" t="s">
        <v>1117</v>
      </c>
      <c r="D131" t="s">
        <v>207</v>
      </c>
      <c r="E131" t="s">
        <v>208</v>
      </c>
      <c r="F131" t="s">
        <v>1118</v>
      </c>
      <c r="G131" t="s">
        <v>116</v>
      </c>
      <c r="H131" t="s">
        <v>117</v>
      </c>
      <c r="I131" t="s">
        <v>94</v>
      </c>
      <c r="J131" s="25">
        <v>613405</v>
      </c>
      <c r="K131" t="s">
        <v>106</v>
      </c>
      <c r="L131" t="s">
        <v>230</v>
      </c>
      <c r="M131" t="s">
        <v>397</v>
      </c>
      <c r="N131" t="s">
        <v>879</v>
      </c>
      <c r="O131" t="s">
        <v>1119</v>
      </c>
      <c r="P131" t="s">
        <v>1120</v>
      </c>
      <c r="Q131" t="s">
        <v>99</v>
      </c>
      <c r="R131" t="s">
        <v>1121</v>
      </c>
      <c r="S131" s="18" t="s">
        <v>103</v>
      </c>
    </row>
    <row r="132" spans="1:19">
      <c r="A132" s="8">
        <v>2042161</v>
      </c>
      <c r="B132" s="97">
        <v>45712</v>
      </c>
      <c r="C132" t="s">
        <v>1122</v>
      </c>
      <c r="D132" t="s">
        <v>207</v>
      </c>
      <c r="E132" t="s">
        <v>228</v>
      </c>
      <c r="F132" t="s">
        <v>1123</v>
      </c>
      <c r="G132" t="s">
        <v>272</v>
      </c>
      <c r="H132" t="s">
        <v>117</v>
      </c>
      <c r="I132" t="s">
        <v>94</v>
      </c>
      <c r="J132" s="25">
        <v>2818905</v>
      </c>
      <c r="K132" t="s">
        <v>190</v>
      </c>
      <c r="L132" t="s">
        <v>1124</v>
      </c>
      <c r="M132" t="s">
        <v>644</v>
      </c>
      <c r="N132" t="s">
        <v>213</v>
      </c>
      <c r="O132" t="s">
        <v>647</v>
      </c>
      <c r="P132" t="s">
        <v>760</v>
      </c>
      <c r="Q132" t="s">
        <v>1125</v>
      </c>
      <c r="R132" t="s">
        <v>1126</v>
      </c>
      <c r="S132" s="18" t="s">
        <v>103</v>
      </c>
    </row>
    <row r="133" spans="1:19">
      <c r="A133" s="8">
        <v>2042204</v>
      </c>
      <c r="B133" s="97">
        <v>45712</v>
      </c>
      <c r="C133" t="s">
        <v>1127</v>
      </c>
      <c r="D133" t="s">
        <v>207</v>
      </c>
      <c r="E133" t="s">
        <v>308</v>
      </c>
      <c r="F133" t="s">
        <v>1128</v>
      </c>
      <c r="G133" t="s">
        <v>129</v>
      </c>
      <c r="H133" t="s">
        <v>93</v>
      </c>
      <c r="I133" t="s">
        <v>94</v>
      </c>
      <c r="J133" s="25">
        <v>1498960</v>
      </c>
      <c r="K133" t="s">
        <v>95</v>
      </c>
      <c r="L133" t="s">
        <v>1129</v>
      </c>
      <c r="M133" t="s">
        <v>1130</v>
      </c>
      <c r="N133" t="s">
        <v>1131</v>
      </c>
      <c r="O133" t="s">
        <v>863</v>
      </c>
      <c r="P133" t="s">
        <v>876</v>
      </c>
      <c r="Q133" t="s">
        <v>1132</v>
      </c>
      <c r="R133" t="s">
        <v>1133</v>
      </c>
      <c r="S133" s="18" t="s">
        <v>103</v>
      </c>
    </row>
    <row r="134" spans="1:19">
      <c r="A134" s="8">
        <v>2042249</v>
      </c>
      <c r="B134" s="97">
        <v>45712</v>
      </c>
      <c r="C134" t="s">
        <v>1134</v>
      </c>
      <c r="D134" t="s">
        <v>207</v>
      </c>
      <c r="E134" t="s">
        <v>208</v>
      </c>
      <c r="F134" t="s">
        <v>1135</v>
      </c>
      <c r="G134" t="s">
        <v>159</v>
      </c>
      <c r="H134" t="s">
        <v>160</v>
      </c>
      <c r="I134" t="s">
        <v>94</v>
      </c>
      <c r="J134" s="25">
        <v>652131.49</v>
      </c>
      <c r="K134" t="s">
        <v>95</v>
      </c>
      <c r="L134" t="s">
        <v>1136</v>
      </c>
      <c r="M134" t="s">
        <v>1137</v>
      </c>
      <c r="N134" t="s">
        <v>1138</v>
      </c>
      <c r="O134" t="s">
        <v>221</v>
      </c>
      <c r="P134" t="s">
        <v>1139</v>
      </c>
      <c r="Q134" t="s">
        <v>374</v>
      </c>
      <c r="R134" t="s">
        <v>1140</v>
      </c>
      <c r="S134" s="18" t="s">
        <v>103</v>
      </c>
    </row>
    <row r="135" spans="1:19">
      <c r="A135" s="8">
        <v>2042250</v>
      </c>
      <c r="B135" s="97">
        <v>45712</v>
      </c>
      <c r="C135" t="s">
        <v>1141</v>
      </c>
      <c r="D135" t="s">
        <v>207</v>
      </c>
      <c r="E135" t="s">
        <v>253</v>
      </c>
      <c r="F135" t="s">
        <v>1142</v>
      </c>
      <c r="G135" t="s">
        <v>129</v>
      </c>
      <c r="H135" t="s">
        <v>93</v>
      </c>
      <c r="I135" t="s">
        <v>94</v>
      </c>
      <c r="J135" s="25">
        <v>2811220</v>
      </c>
      <c r="K135" t="s">
        <v>190</v>
      </c>
      <c r="L135" t="s">
        <v>1143</v>
      </c>
      <c r="M135" t="s">
        <v>221</v>
      </c>
      <c r="N135" t="s">
        <v>1144</v>
      </c>
      <c r="O135" t="s">
        <v>1145</v>
      </c>
      <c r="P135" t="s">
        <v>1146</v>
      </c>
      <c r="Q135" t="s">
        <v>661</v>
      </c>
      <c r="R135" t="s">
        <v>1147</v>
      </c>
      <c r="S135" s="18" t="s">
        <v>103</v>
      </c>
    </row>
    <row r="136" spans="1:19">
      <c r="A136" s="8">
        <v>2042281</v>
      </c>
      <c r="B136" s="97">
        <v>45712</v>
      </c>
      <c r="C136" t="s">
        <v>1148</v>
      </c>
      <c r="D136" t="s">
        <v>207</v>
      </c>
      <c r="E136" t="s">
        <v>228</v>
      </c>
      <c r="F136" t="s">
        <v>1149</v>
      </c>
      <c r="G136" t="s">
        <v>159</v>
      </c>
      <c r="H136" t="s">
        <v>160</v>
      </c>
      <c r="I136" t="s">
        <v>94</v>
      </c>
      <c r="J136" s="25">
        <v>2409452.5</v>
      </c>
      <c r="K136" t="s">
        <v>95</v>
      </c>
      <c r="L136" t="s">
        <v>1150</v>
      </c>
      <c r="M136" t="s">
        <v>1151</v>
      </c>
      <c r="N136" t="s">
        <v>1152</v>
      </c>
      <c r="O136" t="s">
        <v>850</v>
      </c>
      <c r="P136" t="s">
        <v>886</v>
      </c>
      <c r="Q136" t="s">
        <v>97</v>
      </c>
      <c r="R136" t="s">
        <v>1153</v>
      </c>
      <c r="S136" s="18" t="s">
        <v>103</v>
      </c>
    </row>
    <row r="137" spans="1:19">
      <c r="A137" s="8">
        <v>2042290</v>
      </c>
      <c r="B137" s="97">
        <v>45712</v>
      </c>
      <c r="C137" t="s">
        <v>1154</v>
      </c>
      <c r="D137" t="s">
        <v>207</v>
      </c>
      <c r="E137" t="s">
        <v>253</v>
      </c>
      <c r="F137" t="s">
        <v>1155</v>
      </c>
      <c r="G137" t="s">
        <v>92</v>
      </c>
      <c r="H137" t="s">
        <v>93</v>
      </c>
      <c r="I137" t="s">
        <v>94</v>
      </c>
      <c r="J137" s="25">
        <v>3014025</v>
      </c>
      <c r="K137" t="s">
        <v>190</v>
      </c>
      <c r="L137" t="s">
        <v>1156</v>
      </c>
      <c r="M137" t="s">
        <v>1157</v>
      </c>
      <c r="N137" t="s">
        <v>1158</v>
      </c>
      <c r="O137" t="s">
        <v>430</v>
      </c>
      <c r="P137" t="s">
        <v>623</v>
      </c>
      <c r="Q137" t="s">
        <v>1159</v>
      </c>
      <c r="R137" t="s">
        <v>1160</v>
      </c>
      <c r="S137" s="18" t="s">
        <v>103</v>
      </c>
    </row>
    <row r="138" spans="1:19">
      <c r="A138" s="8">
        <v>2042298</v>
      </c>
      <c r="B138" s="97">
        <v>45712</v>
      </c>
      <c r="C138" t="s">
        <v>1161</v>
      </c>
      <c r="D138" t="s">
        <v>207</v>
      </c>
      <c r="E138" t="s">
        <v>208</v>
      </c>
      <c r="F138" t="s">
        <v>1162</v>
      </c>
      <c r="G138" t="s">
        <v>868</v>
      </c>
      <c r="H138" t="s">
        <v>117</v>
      </c>
      <c r="I138" t="s">
        <v>94</v>
      </c>
      <c r="J138" s="25">
        <v>688405</v>
      </c>
      <c r="K138" t="s">
        <v>106</v>
      </c>
      <c r="L138" t="s">
        <v>1163</v>
      </c>
      <c r="M138" t="s">
        <v>1164</v>
      </c>
      <c r="N138" t="s">
        <v>1063</v>
      </c>
      <c r="O138" t="s">
        <v>1165</v>
      </c>
      <c r="P138" t="s">
        <v>771</v>
      </c>
      <c r="Q138" t="s">
        <v>1166</v>
      </c>
      <c r="R138" t="s">
        <v>1167</v>
      </c>
      <c r="S138" s="18" t="s">
        <v>103</v>
      </c>
    </row>
    <row r="139" spans="1:19">
      <c r="A139" s="8">
        <v>2042312</v>
      </c>
      <c r="B139" s="97">
        <v>45712</v>
      </c>
      <c r="C139" t="s">
        <v>1168</v>
      </c>
      <c r="D139" t="s">
        <v>207</v>
      </c>
      <c r="E139" t="s">
        <v>208</v>
      </c>
      <c r="F139" t="s">
        <v>1169</v>
      </c>
      <c r="G139" t="s">
        <v>129</v>
      </c>
      <c r="H139" t="s">
        <v>93</v>
      </c>
      <c r="I139" t="s">
        <v>94</v>
      </c>
      <c r="J139" s="25">
        <v>688405</v>
      </c>
      <c r="K139" t="s">
        <v>190</v>
      </c>
      <c r="L139" t="s">
        <v>1170</v>
      </c>
      <c r="M139" t="s">
        <v>1171</v>
      </c>
      <c r="N139" t="s">
        <v>1172</v>
      </c>
      <c r="O139" t="s">
        <v>151</v>
      </c>
      <c r="P139" t="s">
        <v>960</v>
      </c>
      <c r="Q139" t="s">
        <v>1173</v>
      </c>
      <c r="R139" t="s">
        <v>1174</v>
      </c>
      <c r="S139" s="18" t="s">
        <v>103</v>
      </c>
    </row>
    <row r="140" spans="1:19">
      <c r="A140" s="8">
        <v>2042321</v>
      </c>
      <c r="B140" s="97">
        <v>45712</v>
      </c>
      <c r="C140" t="s">
        <v>1175</v>
      </c>
      <c r="D140" t="s">
        <v>207</v>
      </c>
      <c r="E140" t="s">
        <v>253</v>
      </c>
      <c r="F140" t="s">
        <v>1176</v>
      </c>
      <c r="G140" t="s">
        <v>751</v>
      </c>
      <c r="H140" t="s">
        <v>117</v>
      </c>
      <c r="I140" t="s">
        <v>189</v>
      </c>
      <c r="J140" s="25">
        <v>2608415</v>
      </c>
      <c r="K140" t="s">
        <v>95</v>
      </c>
      <c r="L140" t="s">
        <v>1010</v>
      </c>
      <c r="M140" t="s">
        <v>1177</v>
      </c>
      <c r="N140" t="s">
        <v>661</v>
      </c>
      <c r="O140" t="s">
        <v>1178</v>
      </c>
      <c r="P140" t="s">
        <v>1179</v>
      </c>
      <c r="Q140" t="s">
        <v>1180</v>
      </c>
      <c r="R140" t="s">
        <v>1181</v>
      </c>
      <c r="S140" s="18" t="s">
        <v>103</v>
      </c>
    </row>
    <row r="141" spans="1:19">
      <c r="A141" s="8">
        <v>2042324</v>
      </c>
      <c r="B141" s="97">
        <v>45712</v>
      </c>
      <c r="C141" t="s">
        <v>1182</v>
      </c>
      <c r="D141" t="s">
        <v>207</v>
      </c>
      <c r="E141" t="s">
        <v>208</v>
      </c>
      <c r="F141" t="s">
        <v>1183</v>
      </c>
      <c r="G141" t="s">
        <v>129</v>
      </c>
      <c r="H141" t="s">
        <v>93</v>
      </c>
      <c r="I141" t="s">
        <v>94</v>
      </c>
      <c r="J141" s="25">
        <v>688405</v>
      </c>
      <c r="K141" t="s">
        <v>190</v>
      </c>
      <c r="L141" t="s">
        <v>1184</v>
      </c>
      <c r="M141" t="s">
        <v>1185</v>
      </c>
      <c r="N141" t="s">
        <v>438</v>
      </c>
      <c r="O141" t="s">
        <v>834</v>
      </c>
      <c r="P141" t="s">
        <v>559</v>
      </c>
      <c r="Q141" t="s">
        <v>151</v>
      </c>
      <c r="R141" t="s">
        <v>1186</v>
      </c>
      <c r="S141" s="18" t="s">
        <v>103</v>
      </c>
    </row>
    <row r="142" spans="1:19">
      <c r="A142" s="8">
        <v>2042329</v>
      </c>
      <c r="B142" s="97">
        <v>45712</v>
      </c>
      <c r="C142" t="s">
        <v>1187</v>
      </c>
      <c r="D142" t="s">
        <v>207</v>
      </c>
      <c r="E142" t="s">
        <v>253</v>
      </c>
      <c r="F142" t="s">
        <v>1188</v>
      </c>
      <c r="G142" t="s">
        <v>659</v>
      </c>
      <c r="H142" t="s">
        <v>483</v>
      </c>
      <c r="I142" t="s">
        <v>94</v>
      </c>
      <c r="J142" s="25">
        <v>3014025</v>
      </c>
      <c r="K142" t="s">
        <v>106</v>
      </c>
      <c r="L142" t="s">
        <v>1189</v>
      </c>
      <c r="M142" t="s">
        <v>948</v>
      </c>
      <c r="N142" t="s">
        <v>1190</v>
      </c>
      <c r="O142" t="s">
        <v>1191</v>
      </c>
      <c r="P142" t="s">
        <v>1192</v>
      </c>
      <c r="Q142" t="s">
        <v>790</v>
      </c>
      <c r="R142" t="s">
        <v>1193</v>
      </c>
      <c r="S142" s="18" t="s">
        <v>103</v>
      </c>
    </row>
    <row r="143" spans="1:19">
      <c r="A143" s="8">
        <v>2042341</v>
      </c>
      <c r="B143" s="97">
        <v>45712</v>
      </c>
      <c r="C143" t="s">
        <v>1194</v>
      </c>
      <c r="D143" t="s">
        <v>207</v>
      </c>
      <c r="E143" t="s">
        <v>208</v>
      </c>
      <c r="F143" t="s">
        <v>1195</v>
      </c>
      <c r="G143" t="s">
        <v>129</v>
      </c>
      <c r="H143" t="s">
        <v>93</v>
      </c>
      <c r="I143" t="s">
        <v>94</v>
      </c>
      <c r="J143" s="25">
        <v>688405</v>
      </c>
      <c r="K143" t="s">
        <v>95</v>
      </c>
      <c r="L143" t="s">
        <v>1196</v>
      </c>
      <c r="M143" t="s">
        <v>390</v>
      </c>
      <c r="N143" t="s">
        <v>538</v>
      </c>
      <c r="O143" t="s">
        <v>1197</v>
      </c>
      <c r="P143" t="s">
        <v>204</v>
      </c>
      <c r="Q143" t="s">
        <v>1198</v>
      </c>
      <c r="R143" t="s">
        <v>1199</v>
      </c>
      <c r="S143" s="18" t="s">
        <v>103</v>
      </c>
    </row>
    <row r="144" spans="1:19">
      <c r="A144" s="8">
        <v>2042354</v>
      </c>
      <c r="B144" s="97">
        <v>45712</v>
      </c>
      <c r="C144" t="s">
        <v>1200</v>
      </c>
      <c r="D144" t="s">
        <v>207</v>
      </c>
      <c r="E144" t="s">
        <v>253</v>
      </c>
      <c r="F144" t="s">
        <v>1201</v>
      </c>
      <c r="G144" t="s">
        <v>92</v>
      </c>
      <c r="H144" t="s">
        <v>93</v>
      </c>
      <c r="I144" t="s">
        <v>94</v>
      </c>
      <c r="J144" s="25">
        <v>3014025</v>
      </c>
      <c r="K144" t="s">
        <v>95</v>
      </c>
      <c r="L144" t="s">
        <v>1202</v>
      </c>
      <c r="M144" t="s">
        <v>1203</v>
      </c>
      <c r="N144" t="s">
        <v>1204</v>
      </c>
      <c r="O144" t="s">
        <v>1205</v>
      </c>
      <c r="P144" t="s">
        <v>1206</v>
      </c>
      <c r="Q144" t="s">
        <v>430</v>
      </c>
      <c r="R144" t="s">
        <v>1207</v>
      </c>
      <c r="S144" s="18" t="s">
        <v>103</v>
      </c>
    </row>
    <row r="145" spans="1:19">
      <c r="A145" s="8">
        <v>2042383</v>
      </c>
      <c r="B145" s="97">
        <v>45712</v>
      </c>
      <c r="C145" t="s">
        <v>1208</v>
      </c>
      <c r="D145" t="s">
        <v>207</v>
      </c>
      <c r="E145" t="s">
        <v>308</v>
      </c>
      <c r="F145" t="s">
        <v>1209</v>
      </c>
      <c r="G145" t="s">
        <v>1019</v>
      </c>
      <c r="H145" t="s">
        <v>483</v>
      </c>
      <c r="I145" t="s">
        <v>94</v>
      </c>
      <c r="J145" s="25">
        <v>1323700</v>
      </c>
      <c r="K145" t="s">
        <v>190</v>
      </c>
      <c r="L145" t="s">
        <v>305</v>
      </c>
      <c r="M145" t="s">
        <v>1210</v>
      </c>
      <c r="N145" t="s">
        <v>778</v>
      </c>
      <c r="O145" t="s">
        <v>1211</v>
      </c>
      <c r="P145" t="s">
        <v>1212</v>
      </c>
      <c r="Q145" t="s">
        <v>304</v>
      </c>
      <c r="R145" t="s">
        <v>1213</v>
      </c>
      <c r="S145" s="18" t="s">
        <v>103</v>
      </c>
    </row>
    <row r="146" spans="1:19">
      <c r="A146" s="8">
        <v>2042407</v>
      </c>
      <c r="B146" s="97">
        <v>45712</v>
      </c>
      <c r="C146" t="s">
        <v>1214</v>
      </c>
      <c r="D146" t="s">
        <v>207</v>
      </c>
      <c r="E146" t="s">
        <v>208</v>
      </c>
      <c r="F146" t="s">
        <v>1215</v>
      </c>
      <c r="G146" t="s">
        <v>92</v>
      </c>
      <c r="H146" t="s">
        <v>93</v>
      </c>
      <c r="I146" t="s">
        <v>94</v>
      </c>
      <c r="J146" s="25">
        <v>663405</v>
      </c>
      <c r="K146" t="s">
        <v>106</v>
      </c>
      <c r="L146" t="s">
        <v>1216</v>
      </c>
      <c r="M146" t="s">
        <v>1164</v>
      </c>
      <c r="N146" t="s">
        <v>1006</v>
      </c>
      <c r="O146" t="s">
        <v>1217</v>
      </c>
      <c r="P146" t="s">
        <v>1218</v>
      </c>
      <c r="Q146" t="s">
        <v>1219</v>
      </c>
      <c r="R146" t="s">
        <v>1220</v>
      </c>
      <c r="S146" s="18" t="s">
        <v>103</v>
      </c>
    </row>
    <row r="147" spans="1:19">
      <c r="A147" s="8">
        <v>2042414</v>
      </c>
      <c r="B147" s="97">
        <v>45712</v>
      </c>
      <c r="C147" t="s">
        <v>1221</v>
      </c>
      <c r="D147" t="s">
        <v>207</v>
      </c>
      <c r="E147" t="s">
        <v>208</v>
      </c>
      <c r="F147" t="s">
        <v>1222</v>
      </c>
      <c r="G147" t="s">
        <v>116</v>
      </c>
      <c r="H147" t="s">
        <v>117</v>
      </c>
      <c r="I147" t="s">
        <v>94</v>
      </c>
      <c r="J147" s="25">
        <v>613405</v>
      </c>
      <c r="K147" t="s">
        <v>106</v>
      </c>
      <c r="L147" t="s">
        <v>1223</v>
      </c>
      <c r="M147" t="s">
        <v>591</v>
      </c>
      <c r="N147" t="s">
        <v>1224</v>
      </c>
      <c r="O147" t="s">
        <v>1225</v>
      </c>
      <c r="P147" t="s">
        <v>1226</v>
      </c>
      <c r="Q147" t="s">
        <v>1227</v>
      </c>
      <c r="R147" t="s">
        <v>1228</v>
      </c>
      <c r="S147" s="18" t="s">
        <v>103</v>
      </c>
    </row>
    <row r="148" spans="1:19">
      <c r="A148" s="8">
        <v>2042421</v>
      </c>
      <c r="B148" s="97">
        <v>45712</v>
      </c>
      <c r="C148" t="s">
        <v>1229</v>
      </c>
      <c r="D148" t="s">
        <v>207</v>
      </c>
      <c r="E148" t="s">
        <v>218</v>
      </c>
      <c r="F148" t="s">
        <v>1230</v>
      </c>
      <c r="G148" t="s">
        <v>116</v>
      </c>
      <c r="H148" t="s">
        <v>117</v>
      </c>
      <c r="I148" t="s">
        <v>94</v>
      </c>
      <c r="J148" s="25">
        <v>2954575</v>
      </c>
      <c r="K148" t="s">
        <v>95</v>
      </c>
      <c r="L148" t="s">
        <v>1231</v>
      </c>
      <c r="M148" t="s">
        <v>221</v>
      </c>
      <c r="N148" t="s">
        <v>470</v>
      </c>
      <c r="O148" t="s">
        <v>573</v>
      </c>
      <c r="P148" t="s">
        <v>101</v>
      </c>
      <c r="Q148" t="s">
        <v>621</v>
      </c>
      <c r="R148" t="s">
        <v>1232</v>
      </c>
      <c r="S148" s="18" t="s">
        <v>103</v>
      </c>
    </row>
    <row r="149" spans="1:19">
      <c r="A149" s="8">
        <v>2042423</v>
      </c>
      <c r="B149" s="97">
        <v>45712</v>
      </c>
      <c r="C149" t="s">
        <v>1233</v>
      </c>
      <c r="D149" t="s">
        <v>207</v>
      </c>
      <c r="E149" t="s">
        <v>218</v>
      </c>
      <c r="F149" t="s">
        <v>1234</v>
      </c>
      <c r="G149" t="s">
        <v>659</v>
      </c>
      <c r="H149" t="s">
        <v>483</v>
      </c>
      <c r="I149" t="s">
        <v>94</v>
      </c>
      <c r="J149" s="25">
        <v>2954575</v>
      </c>
      <c r="K149" t="s">
        <v>106</v>
      </c>
      <c r="L149" t="s">
        <v>1235</v>
      </c>
      <c r="M149" t="s">
        <v>1236</v>
      </c>
      <c r="N149" t="s">
        <v>1237</v>
      </c>
      <c r="O149" t="s">
        <v>1238</v>
      </c>
      <c r="P149" t="s">
        <v>886</v>
      </c>
      <c r="Q149" t="s">
        <v>1239</v>
      </c>
      <c r="R149" t="s">
        <v>1240</v>
      </c>
      <c r="S149" s="18" t="s">
        <v>103</v>
      </c>
    </row>
    <row r="150" spans="1:19">
      <c r="A150" s="8">
        <v>2042446</v>
      </c>
      <c r="B150" s="97">
        <v>45712</v>
      </c>
      <c r="C150" t="s">
        <v>1241</v>
      </c>
      <c r="D150" t="s">
        <v>207</v>
      </c>
      <c r="E150" t="s">
        <v>308</v>
      </c>
      <c r="F150" t="s">
        <v>1242</v>
      </c>
      <c r="G150" t="s">
        <v>159</v>
      </c>
      <c r="H150" t="s">
        <v>160</v>
      </c>
      <c r="I150" t="s">
        <v>94</v>
      </c>
      <c r="J150" s="25">
        <v>1623700</v>
      </c>
      <c r="K150" t="s">
        <v>95</v>
      </c>
      <c r="L150" t="s">
        <v>1243</v>
      </c>
      <c r="M150" t="s">
        <v>331</v>
      </c>
      <c r="N150" t="s">
        <v>1244</v>
      </c>
      <c r="O150" t="s">
        <v>1245</v>
      </c>
      <c r="P150" t="s">
        <v>1246</v>
      </c>
      <c r="Q150" t="s">
        <v>1210</v>
      </c>
      <c r="R150" t="s">
        <v>1247</v>
      </c>
      <c r="S150" s="18" t="s">
        <v>103</v>
      </c>
    </row>
    <row r="151" spans="1:19">
      <c r="A151" s="8">
        <v>2042450</v>
      </c>
      <c r="B151" s="97">
        <v>45712</v>
      </c>
      <c r="C151" t="s">
        <v>1248</v>
      </c>
      <c r="D151" t="s">
        <v>207</v>
      </c>
      <c r="E151" t="s">
        <v>208</v>
      </c>
      <c r="F151" t="s">
        <v>1249</v>
      </c>
      <c r="G151" t="s">
        <v>116</v>
      </c>
      <c r="H151" t="s">
        <v>117</v>
      </c>
      <c r="I151" t="s">
        <v>94</v>
      </c>
      <c r="J151" s="25">
        <v>469202.5</v>
      </c>
      <c r="K151" t="s">
        <v>190</v>
      </c>
      <c r="L151" t="s">
        <v>1250</v>
      </c>
      <c r="M151" t="s">
        <v>1251</v>
      </c>
      <c r="N151" t="s">
        <v>684</v>
      </c>
      <c r="O151" t="s">
        <v>1252</v>
      </c>
      <c r="P151" t="s">
        <v>1253</v>
      </c>
      <c r="Q151" t="s">
        <v>1254</v>
      </c>
      <c r="R151" t="s">
        <v>1255</v>
      </c>
      <c r="S151" s="18" t="s">
        <v>103</v>
      </c>
    </row>
    <row r="152" spans="1:19">
      <c r="A152" s="8">
        <v>2042468</v>
      </c>
      <c r="B152" s="97">
        <v>45712</v>
      </c>
      <c r="C152" t="s">
        <v>1256</v>
      </c>
      <c r="D152" t="s">
        <v>207</v>
      </c>
      <c r="E152" t="s">
        <v>308</v>
      </c>
      <c r="F152" t="s">
        <v>1257</v>
      </c>
      <c r="G152" t="s">
        <v>514</v>
      </c>
      <c r="H152" t="s">
        <v>117</v>
      </c>
      <c r="I152" t="s">
        <v>189</v>
      </c>
      <c r="J152" s="25">
        <v>1623700</v>
      </c>
      <c r="K152" t="s">
        <v>106</v>
      </c>
      <c r="L152" t="s">
        <v>1258</v>
      </c>
      <c r="M152" t="s">
        <v>1259</v>
      </c>
      <c r="N152" t="s">
        <v>1260</v>
      </c>
      <c r="O152" t="s">
        <v>886</v>
      </c>
      <c r="P152" t="s">
        <v>920</v>
      </c>
      <c r="Q152" t="s">
        <v>277</v>
      </c>
      <c r="R152" t="s">
        <v>1261</v>
      </c>
      <c r="S152" s="18" t="s">
        <v>103</v>
      </c>
    </row>
    <row r="153" spans="1:19">
      <c r="A153" s="8">
        <v>2042481</v>
      </c>
      <c r="B153" s="97">
        <v>45712</v>
      </c>
      <c r="C153" t="s">
        <v>1262</v>
      </c>
      <c r="D153" t="s">
        <v>207</v>
      </c>
      <c r="E153" t="s">
        <v>208</v>
      </c>
      <c r="F153" t="s">
        <v>1263</v>
      </c>
      <c r="G153" t="s">
        <v>1264</v>
      </c>
      <c r="H153" t="s">
        <v>93</v>
      </c>
      <c r="I153" t="s">
        <v>94</v>
      </c>
      <c r="J153" s="25">
        <v>688405</v>
      </c>
      <c r="K153" t="s">
        <v>190</v>
      </c>
      <c r="L153" t="s">
        <v>1265</v>
      </c>
      <c r="M153" t="s">
        <v>1266</v>
      </c>
      <c r="N153" t="s">
        <v>808</v>
      </c>
      <c r="O153" t="s">
        <v>1210</v>
      </c>
      <c r="P153" t="s">
        <v>1267</v>
      </c>
      <c r="Q153" t="s">
        <v>961</v>
      </c>
      <c r="R153" t="s">
        <v>1268</v>
      </c>
      <c r="S153" s="18" t="s">
        <v>103</v>
      </c>
    </row>
    <row r="154" spans="1:19">
      <c r="A154" s="8">
        <v>2042482</v>
      </c>
      <c r="B154" s="97">
        <v>45712</v>
      </c>
      <c r="C154" t="s">
        <v>1269</v>
      </c>
      <c r="D154" t="s">
        <v>207</v>
      </c>
      <c r="E154" t="s">
        <v>308</v>
      </c>
      <c r="F154" t="s">
        <v>1270</v>
      </c>
      <c r="G154" t="s">
        <v>92</v>
      </c>
      <c r="H154" t="s">
        <v>93</v>
      </c>
      <c r="I154" t="s">
        <v>94</v>
      </c>
      <c r="J154" s="25">
        <v>1623700</v>
      </c>
      <c r="K154" t="s">
        <v>95</v>
      </c>
      <c r="L154" t="s">
        <v>1271</v>
      </c>
      <c r="M154" t="s">
        <v>1029</v>
      </c>
      <c r="N154" t="s">
        <v>1272</v>
      </c>
      <c r="O154" t="s">
        <v>1273</v>
      </c>
      <c r="P154" t="s">
        <v>383</v>
      </c>
      <c r="Q154" t="s">
        <v>142</v>
      </c>
      <c r="R154" t="s">
        <v>1274</v>
      </c>
      <c r="S154" s="18" t="s">
        <v>103</v>
      </c>
    </row>
    <row r="155" spans="1:19">
      <c r="A155" s="8">
        <v>2042486</v>
      </c>
      <c r="B155" s="97">
        <v>45712</v>
      </c>
      <c r="C155" t="s">
        <v>1275</v>
      </c>
      <c r="D155" t="s">
        <v>207</v>
      </c>
      <c r="E155" t="s">
        <v>208</v>
      </c>
      <c r="F155" t="s">
        <v>1276</v>
      </c>
      <c r="G155" t="s">
        <v>92</v>
      </c>
      <c r="H155" t="s">
        <v>93</v>
      </c>
      <c r="I155" t="s">
        <v>94</v>
      </c>
      <c r="J155" s="25">
        <v>688405</v>
      </c>
      <c r="K155" t="s">
        <v>190</v>
      </c>
      <c r="L155" t="s">
        <v>1277</v>
      </c>
      <c r="M155" t="s">
        <v>1227</v>
      </c>
      <c r="N155" t="s">
        <v>1210</v>
      </c>
      <c r="O155" t="s">
        <v>192</v>
      </c>
      <c r="P155" t="s">
        <v>141</v>
      </c>
      <c r="Q155" t="s">
        <v>1278</v>
      </c>
      <c r="R155" t="s">
        <v>1279</v>
      </c>
      <c r="S155" s="18" t="s">
        <v>103</v>
      </c>
    </row>
    <row r="156" spans="1:19">
      <c r="A156" s="8">
        <v>2042524</v>
      </c>
      <c r="B156" s="97">
        <v>45712</v>
      </c>
      <c r="C156" t="s">
        <v>1280</v>
      </c>
      <c r="D156" t="s">
        <v>207</v>
      </c>
      <c r="E156" t="s">
        <v>228</v>
      </c>
      <c r="F156" t="s">
        <v>1281</v>
      </c>
      <c r="G156" t="s">
        <v>116</v>
      </c>
      <c r="H156" t="s">
        <v>117</v>
      </c>
      <c r="I156" t="s">
        <v>94</v>
      </c>
      <c r="J156" s="25">
        <v>2818905</v>
      </c>
      <c r="K156" t="s">
        <v>106</v>
      </c>
      <c r="L156" t="s">
        <v>1282</v>
      </c>
      <c r="M156" t="s">
        <v>1283</v>
      </c>
      <c r="N156" t="s">
        <v>821</v>
      </c>
      <c r="O156" t="s">
        <v>1284</v>
      </c>
      <c r="P156" t="s">
        <v>99</v>
      </c>
      <c r="Q156" t="s">
        <v>397</v>
      </c>
      <c r="R156" t="s">
        <v>1285</v>
      </c>
      <c r="S156" s="18" t="s">
        <v>103</v>
      </c>
    </row>
    <row r="157" spans="1:19">
      <c r="A157" s="8">
        <v>2042554</v>
      </c>
      <c r="B157" s="97">
        <v>45712</v>
      </c>
      <c r="C157" t="s">
        <v>1286</v>
      </c>
      <c r="D157" t="s">
        <v>207</v>
      </c>
      <c r="E157" t="s">
        <v>218</v>
      </c>
      <c r="F157" t="s">
        <v>1287</v>
      </c>
      <c r="G157" t="s">
        <v>116</v>
      </c>
      <c r="H157" t="s">
        <v>117</v>
      </c>
      <c r="I157" t="s">
        <v>94</v>
      </c>
      <c r="J157" s="25">
        <v>2954575</v>
      </c>
      <c r="K157" t="s">
        <v>190</v>
      </c>
      <c r="L157" t="s">
        <v>1288</v>
      </c>
      <c r="M157" t="s">
        <v>770</v>
      </c>
      <c r="N157" t="s">
        <v>1289</v>
      </c>
      <c r="O157" t="s">
        <v>1290</v>
      </c>
      <c r="P157" t="s">
        <v>941</v>
      </c>
      <c r="Q157" t="s">
        <v>204</v>
      </c>
      <c r="R157" t="s">
        <v>1291</v>
      </c>
      <c r="S157" s="18" t="s">
        <v>103</v>
      </c>
    </row>
    <row r="158" spans="1:19">
      <c r="A158" s="8">
        <v>2042563</v>
      </c>
      <c r="B158" s="97">
        <v>45712</v>
      </c>
      <c r="C158" t="s">
        <v>1292</v>
      </c>
      <c r="D158" t="s">
        <v>207</v>
      </c>
      <c r="E158" t="s">
        <v>208</v>
      </c>
      <c r="F158" t="s">
        <v>1293</v>
      </c>
      <c r="G158" t="s">
        <v>1294</v>
      </c>
      <c r="H158" t="s">
        <v>93</v>
      </c>
      <c r="I158" t="s">
        <v>94</v>
      </c>
      <c r="J158" s="25">
        <v>649405</v>
      </c>
      <c r="K158" t="s">
        <v>190</v>
      </c>
      <c r="L158" t="s">
        <v>1295</v>
      </c>
      <c r="M158" t="s">
        <v>689</v>
      </c>
      <c r="N158" t="s">
        <v>1296</v>
      </c>
      <c r="O158" t="s">
        <v>684</v>
      </c>
      <c r="P158" t="s">
        <v>240</v>
      </c>
      <c r="Q158" t="s">
        <v>835</v>
      </c>
      <c r="R158" t="s">
        <v>1297</v>
      </c>
      <c r="S158" s="18" t="s">
        <v>103</v>
      </c>
    </row>
    <row r="159" spans="1:19">
      <c r="A159" s="8">
        <v>2042569</v>
      </c>
      <c r="B159" s="97">
        <v>45712</v>
      </c>
      <c r="C159" t="s">
        <v>1298</v>
      </c>
      <c r="D159" t="s">
        <v>207</v>
      </c>
      <c r="E159" t="s">
        <v>253</v>
      </c>
      <c r="F159" t="s">
        <v>1299</v>
      </c>
      <c r="G159" t="s">
        <v>159</v>
      </c>
      <c r="H159" t="s">
        <v>160</v>
      </c>
      <c r="I159" t="s">
        <v>94</v>
      </c>
      <c r="J159" s="25">
        <v>3014025</v>
      </c>
      <c r="K159" t="s">
        <v>190</v>
      </c>
      <c r="L159" t="s">
        <v>1300</v>
      </c>
      <c r="M159" t="s">
        <v>311</v>
      </c>
      <c r="N159" t="s">
        <v>1301</v>
      </c>
      <c r="O159" t="s">
        <v>302</v>
      </c>
      <c r="P159" t="s">
        <v>1302</v>
      </c>
      <c r="Q159" t="s">
        <v>1303</v>
      </c>
      <c r="R159" t="s">
        <v>1304</v>
      </c>
      <c r="S159" s="18" t="s">
        <v>103</v>
      </c>
    </row>
    <row r="160" spans="1:19">
      <c r="A160" s="8">
        <v>2042570</v>
      </c>
      <c r="B160" s="97">
        <v>45712</v>
      </c>
      <c r="C160" t="s">
        <v>1305</v>
      </c>
      <c r="D160" t="s">
        <v>207</v>
      </c>
      <c r="E160" t="s">
        <v>228</v>
      </c>
      <c r="F160" t="s">
        <v>1306</v>
      </c>
      <c r="G160" t="s">
        <v>116</v>
      </c>
      <c r="H160" t="s">
        <v>117</v>
      </c>
      <c r="I160" t="s">
        <v>94</v>
      </c>
      <c r="J160" s="25">
        <v>2655124</v>
      </c>
      <c r="K160" t="s">
        <v>95</v>
      </c>
      <c r="L160" t="s">
        <v>1307</v>
      </c>
      <c r="M160" t="s">
        <v>1308</v>
      </c>
      <c r="N160" t="s">
        <v>1309</v>
      </c>
      <c r="O160" t="s">
        <v>1310</v>
      </c>
      <c r="P160" t="s">
        <v>574</v>
      </c>
      <c r="Q160" t="s">
        <v>430</v>
      </c>
      <c r="R160" t="s">
        <v>1311</v>
      </c>
      <c r="S160" s="18" t="s">
        <v>103</v>
      </c>
    </row>
    <row r="161" spans="1:19">
      <c r="A161" s="8">
        <v>2042605</v>
      </c>
      <c r="B161" s="97">
        <v>45712</v>
      </c>
      <c r="C161" t="s">
        <v>1312</v>
      </c>
      <c r="D161" t="s">
        <v>207</v>
      </c>
      <c r="E161" t="s">
        <v>308</v>
      </c>
      <c r="F161" t="s">
        <v>1313</v>
      </c>
      <c r="G161" t="s">
        <v>1314</v>
      </c>
      <c r="H161" t="s">
        <v>117</v>
      </c>
      <c r="I161" t="s">
        <v>94</v>
      </c>
      <c r="J161" s="25">
        <v>1623700</v>
      </c>
      <c r="K161" t="s">
        <v>190</v>
      </c>
      <c r="L161" t="s">
        <v>1315</v>
      </c>
      <c r="M161" t="s">
        <v>960</v>
      </c>
      <c r="N161" t="s">
        <v>1316</v>
      </c>
      <c r="O161" t="s">
        <v>1317</v>
      </c>
      <c r="P161" t="s">
        <v>1318</v>
      </c>
      <c r="Q161" t="s">
        <v>1319</v>
      </c>
      <c r="R161" t="s">
        <v>1320</v>
      </c>
      <c r="S161" s="18" t="s">
        <v>103</v>
      </c>
    </row>
    <row r="162" spans="1:19">
      <c r="A162" s="8">
        <v>2042634</v>
      </c>
      <c r="B162" s="97">
        <v>45712</v>
      </c>
      <c r="C162" t="s">
        <v>1321</v>
      </c>
      <c r="D162" t="s">
        <v>207</v>
      </c>
      <c r="E162" t="s">
        <v>253</v>
      </c>
      <c r="F162" t="s">
        <v>1322</v>
      </c>
      <c r="G162" t="s">
        <v>958</v>
      </c>
      <c r="H162" t="s">
        <v>160</v>
      </c>
      <c r="I162" t="s">
        <v>94</v>
      </c>
      <c r="J162" s="25">
        <v>3014025</v>
      </c>
      <c r="K162" t="s">
        <v>106</v>
      </c>
      <c r="L162" t="s">
        <v>1323</v>
      </c>
      <c r="M162" t="s">
        <v>583</v>
      </c>
      <c r="N162" t="s">
        <v>1324</v>
      </c>
      <c r="O162" t="s">
        <v>1325</v>
      </c>
      <c r="P162" t="s">
        <v>616</v>
      </c>
      <c r="Q162" t="s">
        <v>1326</v>
      </c>
      <c r="R162" t="s">
        <v>1327</v>
      </c>
      <c r="S162" s="18" t="s">
        <v>103</v>
      </c>
    </row>
    <row r="163" spans="1:19">
      <c r="A163" s="8">
        <v>2042647</v>
      </c>
      <c r="B163" s="97">
        <v>45712</v>
      </c>
      <c r="C163" t="s">
        <v>1328</v>
      </c>
      <c r="D163" t="s">
        <v>207</v>
      </c>
      <c r="E163" t="s">
        <v>253</v>
      </c>
      <c r="F163" t="s">
        <v>1329</v>
      </c>
      <c r="G163" t="s">
        <v>129</v>
      </c>
      <c r="H163" t="s">
        <v>93</v>
      </c>
      <c r="I163" t="s">
        <v>94</v>
      </c>
      <c r="J163" s="25">
        <v>2000000</v>
      </c>
      <c r="K163" t="s">
        <v>130</v>
      </c>
      <c r="L163" t="s">
        <v>1098</v>
      </c>
      <c r="M163" t="s">
        <v>1330</v>
      </c>
      <c r="N163" t="s">
        <v>1068</v>
      </c>
      <c r="O163" t="s">
        <v>1218</v>
      </c>
      <c r="P163" t="s">
        <v>1331</v>
      </c>
      <c r="Q163" t="s">
        <v>1166</v>
      </c>
      <c r="R163" t="s">
        <v>1332</v>
      </c>
      <c r="S163" s="18" t="s">
        <v>103</v>
      </c>
    </row>
    <row r="164" spans="1:19">
      <c r="A164" s="8">
        <v>2042655</v>
      </c>
      <c r="B164" s="97">
        <v>45712</v>
      </c>
      <c r="C164" t="s">
        <v>1333</v>
      </c>
      <c r="D164" t="s">
        <v>207</v>
      </c>
      <c r="E164" t="s">
        <v>253</v>
      </c>
      <c r="F164" t="s">
        <v>1334</v>
      </c>
      <c r="G164" t="s">
        <v>751</v>
      </c>
      <c r="H164" t="s">
        <v>117</v>
      </c>
      <c r="I164" t="s">
        <v>189</v>
      </c>
      <c r="J164" s="25">
        <v>3014025</v>
      </c>
      <c r="K164" t="s">
        <v>190</v>
      </c>
      <c r="L164" t="s">
        <v>1335</v>
      </c>
      <c r="M164" t="s">
        <v>1336</v>
      </c>
      <c r="N164" t="s">
        <v>470</v>
      </c>
      <c r="O164" t="s">
        <v>1337</v>
      </c>
      <c r="P164" t="s">
        <v>154</v>
      </c>
      <c r="Q164" t="s">
        <v>1338</v>
      </c>
      <c r="R164" t="s">
        <v>1339</v>
      </c>
      <c r="S164" s="18" t="s">
        <v>103</v>
      </c>
    </row>
    <row r="165" spans="1:19">
      <c r="A165" s="8">
        <v>2042660</v>
      </c>
      <c r="B165" s="97">
        <v>45712</v>
      </c>
      <c r="C165" t="s">
        <v>1340</v>
      </c>
      <c r="D165" t="s">
        <v>207</v>
      </c>
      <c r="E165" t="s">
        <v>218</v>
      </c>
      <c r="F165" t="s">
        <v>1341</v>
      </c>
      <c r="G165" t="s">
        <v>272</v>
      </c>
      <c r="H165" t="s">
        <v>117</v>
      </c>
      <c r="I165" t="s">
        <v>94</v>
      </c>
      <c r="J165" s="25">
        <v>2954575</v>
      </c>
      <c r="K165" t="s">
        <v>95</v>
      </c>
      <c r="L165" t="s">
        <v>1342</v>
      </c>
      <c r="M165" t="s">
        <v>1343</v>
      </c>
      <c r="N165" t="s">
        <v>1344</v>
      </c>
      <c r="O165" t="s">
        <v>713</v>
      </c>
      <c r="P165" t="s">
        <v>1345</v>
      </c>
      <c r="Q165" t="s">
        <v>1346</v>
      </c>
      <c r="R165" t="s">
        <v>1347</v>
      </c>
      <c r="S165" s="18" t="s">
        <v>103</v>
      </c>
    </row>
    <row r="166" spans="1:19">
      <c r="A166" s="8">
        <v>2042668</v>
      </c>
      <c r="B166" s="97">
        <v>45712</v>
      </c>
      <c r="C166" t="s">
        <v>1348</v>
      </c>
      <c r="D166" t="s">
        <v>207</v>
      </c>
      <c r="E166" t="s">
        <v>208</v>
      </c>
      <c r="F166" t="s">
        <v>1349</v>
      </c>
      <c r="G166" t="s">
        <v>514</v>
      </c>
      <c r="H166" t="s">
        <v>117</v>
      </c>
      <c r="I166" t="s">
        <v>189</v>
      </c>
      <c r="J166" s="25">
        <v>688405</v>
      </c>
      <c r="K166" t="s">
        <v>106</v>
      </c>
      <c r="L166" t="s">
        <v>1350</v>
      </c>
      <c r="M166" t="s">
        <v>1351</v>
      </c>
      <c r="N166" t="s">
        <v>1047</v>
      </c>
      <c r="O166" t="s">
        <v>583</v>
      </c>
      <c r="P166" t="s">
        <v>1046</v>
      </c>
      <c r="Q166" t="s">
        <v>1048</v>
      </c>
      <c r="R166" t="s">
        <v>1352</v>
      </c>
      <c r="S166" s="18" t="s">
        <v>103</v>
      </c>
    </row>
    <row r="167" spans="1:19">
      <c r="A167" s="8">
        <v>2042675</v>
      </c>
      <c r="B167" s="97">
        <v>45712</v>
      </c>
      <c r="C167" t="s">
        <v>1353</v>
      </c>
      <c r="D167" t="s">
        <v>207</v>
      </c>
      <c r="E167" t="s">
        <v>218</v>
      </c>
      <c r="F167" t="s">
        <v>1354</v>
      </c>
      <c r="G167" t="s">
        <v>482</v>
      </c>
      <c r="H167" t="s">
        <v>483</v>
      </c>
      <c r="I167" t="s">
        <v>94</v>
      </c>
      <c r="J167" s="25">
        <v>2477287.5</v>
      </c>
      <c r="K167" t="s">
        <v>95</v>
      </c>
      <c r="L167" t="s">
        <v>1189</v>
      </c>
      <c r="M167" t="s">
        <v>740</v>
      </c>
      <c r="N167" t="s">
        <v>1355</v>
      </c>
      <c r="O167" t="s">
        <v>1356</v>
      </c>
      <c r="P167" t="s">
        <v>486</v>
      </c>
      <c r="Q167" t="s">
        <v>304</v>
      </c>
      <c r="R167" t="s">
        <v>1357</v>
      </c>
      <c r="S167" s="18" t="s">
        <v>103</v>
      </c>
    </row>
    <row r="168" spans="1:19">
      <c r="A168" s="8">
        <v>2042685</v>
      </c>
      <c r="B168" s="97">
        <v>45712</v>
      </c>
      <c r="C168" t="s">
        <v>1358</v>
      </c>
      <c r="D168" t="s">
        <v>207</v>
      </c>
      <c r="E168" t="s">
        <v>253</v>
      </c>
      <c r="F168" t="s">
        <v>1359</v>
      </c>
      <c r="G168" t="s">
        <v>129</v>
      </c>
      <c r="H168" t="s">
        <v>93</v>
      </c>
      <c r="I168" t="s">
        <v>94</v>
      </c>
      <c r="J168" s="25">
        <v>3014025</v>
      </c>
      <c r="K168" t="s">
        <v>106</v>
      </c>
      <c r="L168" t="s">
        <v>1360</v>
      </c>
      <c r="M168" t="s">
        <v>1361</v>
      </c>
      <c r="N168" t="s">
        <v>1061</v>
      </c>
      <c r="O168" t="s">
        <v>1362</v>
      </c>
      <c r="P168" t="s">
        <v>990</v>
      </c>
      <c r="Q168" t="s">
        <v>884</v>
      </c>
      <c r="R168" t="s">
        <v>1363</v>
      </c>
      <c r="S168" s="18" t="s">
        <v>103</v>
      </c>
    </row>
    <row r="169" spans="1:19">
      <c r="A169" s="8">
        <v>2042721</v>
      </c>
      <c r="B169" s="97">
        <v>45712</v>
      </c>
      <c r="C169" t="s">
        <v>1364</v>
      </c>
      <c r="D169" t="s">
        <v>207</v>
      </c>
      <c r="E169" t="s">
        <v>308</v>
      </c>
      <c r="F169" t="s">
        <v>1365</v>
      </c>
      <c r="G169" t="s">
        <v>482</v>
      </c>
      <c r="H169" t="s">
        <v>483</v>
      </c>
      <c r="I169" t="s">
        <v>94</v>
      </c>
      <c r="J169" s="25">
        <v>1623700</v>
      </c>
      <c r="K169" t="s">
        <v>106</v>
      </c>
      <c r="L169" t="s">
        <v>1366</v>
      </c>
      <c r="M169" t="s">
        <v>1239</v>
      </c>
      <c r="N169" t="s">
        <v>886</v>
      </c>
      <c r="O169" t="s">
        <v>1367</v>
      </c>
      <c r="P169" t="s">
        <v>1368</v>
      </c>
      <c r="Q169" t="s">
        <v>1369</v>
      </c>
      <c r="R169" t="s">
        <v>1370</v>
      </c>
      <c r="S169" s="18" t="s">
        <v>103</v>
      </c>
    </row>
    <row r="170" spans="1:19">
      <c r="A170" s="8">
        <v>2042722</v>
      </c>
      <c r="B170" s="97">
        <v>45712</v>
      </c>
      <c r="C170" t="s">
        <v>1371</v>
      </c>
      <c r="D170" t="s">
        <v>207</v>
      </c>
      <c r="E170" t="s">
        <v>253</v>
      </c>
      <c r="F170" t="s">
        <v>1372</v>
      </c>
      <c r="G170" t="s">
        <v>272</v>
      </c>
      <c r="H170" t="s">
        <v>117</v>
      </c>
      <c r="I170" t="s">
        <v>94</v>
      </c>
      <c r="J170" s="25">
        <v>2000000</v>
      </c>
      <c r="K170" t="s">
        <v>106</v>
      </c>
      <c r="L170" t="s">
        <v>1373</v>
      </c>
      <c r="M170" t="s">
        <v>583</v>
      </c>
      <c r="N170" t="s">
        <v>1374</v>
      </c>
      <c r="O170" t="s">
        <v>1048</v>
      </c>
      <c r="P170" t="s">
        <v>1375</v>
      </c>
      <c r="Q170" t="s">
        <v>1376</v>
      </c>
      <c r="R170" t="s">
        <v>1377</v>
      </c>
      <c r="S170" s="18" t="s">
        <v>103</v>
      </c>
    </row>
    <row r="171" spans="1:19">
      <c r="A171" s="8">
        <v>2042760</v>
      </c>
      <c r="B171" s="97">
        <v>45712</v>
      </c>
      <c r="C171" t="s">
        <v>1378</v>
      </c>
      <c r="D171" t="s">
        <v>207</v>
      </c>
      <c r="E171" t="s">
        <v>208</v>
      </c>
      <c r="F171" t="s">
        <v>1379</v>
      </c>
      <c r="G171" t="s">
        <v>159</v>
      </c>
      <c r="H171" t="s">
        <v>160</v>
      </c>
      <c r="I171" t="s">
        <v>94</v>
      </c>
      <c r="J171" s="25">
        <v>688405</v>
      </c>
      <c r="K171" t="s">
        <v>106</v>
      </c>
      <c r="L171" t="s">
        <v>1380</v>
      </c>
      <c r="M171" t="s">
        <v>662</v>
      </c>
      <c r="N171" t="s">
        <v>1381</v>
      </c>
      <c r="O171" t="s">
        <v>583</v>
      </c>
      <c r="P171" t="s">
        <v>1382</v>
      </c>
      <c r="Q171" t="s">
        <v>1383</v>
      </c>
      <c r="R171" t="s">
        <v>1384</v>
      </c>
      <c r="S171" s="18" t="s">
        <v>103</v>
      </c>
    </row>
    <row r="172" spans="1:19">
      <c r="A172" s="8">
        <v>2042772</v>
      </c>
      <c r="B172" s="97">
        <v>45712</v>
      </c>
      <c r="C172" t="s">
        <v>1385</v>
      </c>
      <c r="D172" t="s">
        <v>207</v>
      </c>
      <c r="E172" t="s">
        <v>228</v>
      </c>
      <c r="F172" t="s">
        <v>1386</v>
      </c>
      <c r="G172" t="s">
        <v>116</v>
      </c>
      <c r="H172" t="s">
        <v>117</v>
      </c>
      <c r="I172" t="s">
        <v>94</v>
      </c>
      <c r="J172" s="25">
        <v>2818905</v>
      </c>
      <c r="K172" t="s">
        <v>95</v>
      </c>
      <c r="L172" t="s">
        <v>1387</v>
      </c>
      <c r="M172" t="s">
        <v>151</v>
      </c>
      <c r="N172" t="s">
        <v>1212</v>
      </c>
      <c r="O172" t="s">
        <v>1388</v>
      </c>
      <c r="P172" t="s">
        <v>1389</v>
      </c>
      <c r="Q172" t="s">
        <v>1390</v>
      </c>
      <c r="R172" t="s">
        <v>1391</v>
      </c>
      <c r="S172" s="18" t="s">
        <v>103</v>
      </c>
    </row>
    <row r="173" spans="1:19">
      <c r="A173" s="8">
        <v>2042773</v>
      </c>
      <c r="B173" s="97">
        <v>45712</v>
      </c>
      <c r="C173" t="s">
        <v>1392</v>
      </c>
      <c r="D173" t="s">
        <v>207</v>
      </c>
      <c r="E173" t="s">
        <v>208</v>
      </c>
      <c r="F173" t="s">
        <v>1393</v>
      </c>
      <c r="G173" t="s">
        <v>116</v>
      </c>
      <c r="H173" t="s">
        <v>117</v>
      </c>
      <c r="I173" t="s">
        <v>94</v>
      </c>
      <c r="J173" s="25">
        <v>688405</v>
      </c>
      <c r="K173" t="s">
        <v>130</v>
      </c>
      <c r="L173" t="s">
        <v>1394</v>
      </c>
      <c r="M173" t="s">
        <v>1395</v>
      </c>
      <c r="N173" t="s">
        <v>1396</v>
      </c>
      <c r="O173" t="s">
        <v>1344</v>
      </c>
      <c r="P173" t="s">
        <v>183</v>
      </c>
      <c r="Q173" t="s">
        <v>1397</v>
      </c>
      <c r="R173" t="s">
        <v>1398</v>
      </c>
      <c r="S173" s="18" t="s">
        <v>103</v>
      </c>
    </row>
    <row r="174" spans="1:19">
      <c r="A174" s="8">
        <v>2042774</v>
      </c>
      <c r="B174" s="97">
        <v>45712</v>
      </c>
      <c r="C174" t="s">
        <v>1399</v>
      </c>
      <c r="D174" t="s">
        <v>207</v>
      </c>
      <c r="E174" t="s">
        <v>228</v>
      </c>
      <c r="F174" t="s">
        <v>1400</v>
      </c>
      <c r="G174" t="s">
        <v>116</v>
      </c>
      <c r="H174" t="s">
        <v>117</v>
      </c>
      <c r="I174" t="s">
        <v>94</v>
      </c>
      <c r="J174" s="25">
        <v>2818905</v>
      </c>
      <c r="K174" t="s">
        <v>106</v>
      </c>
      <c r="L174" t="s">
        <v>1401</v>
      </c>
      <c r="M174" t="s">
        <v>355</v>
      </c>
      <c r="N174" t="s">
        <v>1402</v>
      </c>
      <c r="O174" t="s">
        <v>1403</v>
      </c>
      <c r="P174" t="s">
        <v>1404</v>
      </c>
      <c r="Q174" t="s">
        <v>581</v>
      </c>
      <c r="R174" t="s">
        <v>1405</v>
      </c>
      <c r="S174" s="18" t="s">
        <v>103</v>
      </c>
    </row>
    <row r="175" spans="1:19">
      <c r="A175" s="8">
        <v>2042792</v>
      </c>
      <c r="B175" s="97">
        <v>45712</v>
      </c>
      <c r="C175" t="s">
        <v>1406</v>
      </c>
      <c r="D175" t="s">
        <v>207</v>
      </c>
      <c r="E175" t="s">
        <v>253</v>
      </c>
      <c r="F175" t="s">
        <v>1407</v>
      </c>
      <c r="G175" t="s">
        <v>159</v>
      </c>
      <c r="H175" t="s">
        <v>160</v>
      </c>
      <c r="I175" t="s">
        <v>94</v>
      </c>
      <c r="J175" s="25">
        <v>3014025</v>
      </c>
      <c r="K175" t="s">
        <v>106</v>
      </c>
      <c r="L175" t="s">
        <v>1408</v>
      </c>
      <c r="M175" t="s">
        <v>221</v>
      </c>
      <c r="N175" t="s">
        <v>1409</v>
      </c>
      <c r="O175" t="s">
        <v>101</v>
      </c>
      <c r="P175" t="s">
        <v>1410</v>
      </c>
      <c r="Q175" t="s">
        <v>1411</v>
      </c>
      <c r="R175" t="s">
        <v>1412</v>
      </c>
      <c r="S175" s="18" t="s">
        <v>103</v>
      </c>
    </row>
    <row r="176" spans="1:19">
      <c r="A176" s="8">
        <v>2042837</v>
      </c>
      <c r="B176" s="97">
        <v>45712</v>
      </c>
      <c r="C176" t="s">
        <v>1413</v>
      </c>
      <c r="D176" t="s">
        <v>207</v>
      </c>
      <c r="E176" t="s">
        <v>308</v>
      </c>
      <c r="F176" t="s">
        <v>1414</v>
      </c>
      <c r="G176" t="s">
        <v>514</v>
      </c>
      <c r="H176" t="s">
        <v>117</v>
      </c>
      <c r="I176" t="s">
        <v>189</v>
      </c>
      <c r="J176" s="25">
        <v>1623700</v>
      </c>
      <c r="K176" t="s">
        <v>106</v>
      </c>
      <c r="L176" t="s">
        <v>1415</v>
      </c>
      <c r="M176" t="s">
        <v>1416</v>
      </c>
      <c r="N176" t="s">
        <v>320</v>
      </c>
      <c r="O176" t="s">
        <v>1093</v>
      </c>
      <c r="P176" t="s">
        <v>1417</v>
      </c>
      <c r="Q176" t="s">
        <v>1418</v>
      </c>
      <c r="R176" t="s">
        <v>1419</v>
      </c>
      <c r="S176" s="18" t="s">
        <v>103</v>
      </c>
    </row>
    <row r="177" spans="1:19">
      <c r="A177" s="8">
        <v>2042847</v>
      </c>
      <c r="B177" s="97">
        <v>45712</v>
      </c>
      <c r="C177" t="s">
        <v>1420</v>
      </c>
      <c r="D177" t="s">
        <v>207</v>
      </c>
      <c r="E177" t="s">
        <v>253</v>
      </c>
      <c r="F177" t="s">
        <v>1421</v>
      </c>
      <c r="G177" t="s">
        <v>272</v>
      </c>
      <c r="H177" t="s">
        <v>117</v>
      </c>
      <c r="I177" t="s">
        <v>94</v>
      </c>
      <c r="J177" s="25">
        <v>2000000</v>
      </c>
      <c r="K177" t="s">
        <v>106</v>
      </c>
      <c r="L177" t="s">
        <v>1422</v>
      </c>
      <c r="M177" t="s">
        <v>1423</v>
      </c>
      <c r="N177" t="s">
        <v>583</v>
      </c>
      <c r="O177" t="s">
        <v>616</v>
      </c>
      <c r="P177" t="s">
        <v>1046</v>
      </c>
      <c r="Q177" t="s">
        <v>574</v>
      </c>
      <c r="R177" t="s">
        <v>1424</v>
      </c>
      <c r="S177" s="18" t="s">
        <v>103</v>
      </c>
    </row>
    <row r="178" spans="1:19">
      <c r="A178" s="8">
        <v>2042887</v>
      </c>
      <c r="B178" s="97">
        <v>45712</v>
      </c>
      <c r="C178" t="s">
        <v>1425</v>
      </c>
      <c r="D178" t="s">
        <v>207</v>
      </c>
      <c r="E178" t="s">
        <v>208</v>
      </c>
      <c r="F178" t="s">
        <v>1426</v>
      </c>
      <c r="G178" t="s">
        <v>116</v>
      </c>
      <c r="H178" t="s">
        <v>117</v>
      </c>
      <c r="I178" t="s">
        <v>94</v>
      </c>
      <c r="J178" s="25">
        <v>688405</v>
      </c>
      <c r="K178" t="s">
        <v>95</v>
      </c>
      <c r="L178" t="s">
        <v>1427</v>
      </c>
      <c r="M178" t="s">
        <v>769</v>
      </c>
      <c r="N178" t="s">
        <v>1428</v>
      </c>
      <c r="O178" t="s">
        <v>1429</v>
      </c>
      <c r="P178" t="s">
        <v>767</v>
      </c>
      <c r="Q178" t="s">
        <v>151</v>
      </c>
      <c r="R178" t="s">
        <v>1430</v>
      </c>
      <c r="S178" s="18" t="s">
        <v>103</v>
      </c>
    </row>
    <row r="179" spans="1:19">
      <c r="A179" s="8">
        <v>2042893</v>
      </c>
      <c r="B179" s="97">
        <v>45712</v>
      </c>
      <c r="C179" t="s">
        <v>1431</v>
      </c>
      <c r="D179" t="s">
        <v>207</v>
      </c>
      <c r="E179" t="s">
        <v>253</v>
      </c>
      <c r="F179" t="s">
        <v>1432</v>
      </c>
      <c r="G179" t="s">
        <v>272</v>
      </c>
      <c r="H179" t="s">
        <v>117</v>
      </c>
      <c r="I179" t="s">
        <v>94</v>
      </c>
      <c r="J179" s="25">
        <v>3014025</v>
      </c>
      <c r="K179" t="s">
        <v>95</v>
      </c>
      <c r="L179" t="s">
        <v>1433</v>
      </c>
      <c r="M179" t="s">
        <v>1434</v>
      </c>
      <c r="N179" t="s">
        <v>400</v>
      </c>
      <c r="O179" t="s">
        <v>354</v>
      </c>
      <c r="P179" t="s">
        <v>1435</v>
      </c>
      <c r="Q179" t="s">
        <v>1436</v>
      </c>
      <c r="R179" t="s">
        <v>1437</v>
      </c>
      <c r="S179" s="18" t="s">
        <v>103</v>
      </c>
    </row>
    <row r="180" spans="1:19">
      <c r="A180" s="8">
        <v>2042896</v>
      </c>
      <c r="B180" s="97">
        <v>45712</v>
      </c>
      <c r="C180" t="s">
        <v>1438</v>
      </c>
      <c r="D180" t="s">
        <v>207</v>
      </c>
      <c r="E180" t="s">
        <v>253</v>
      </c>
      <c r="F180" t="s">
        <v>1439</v>
      </c>
      <c r="G180" t="s">
        <v>272</v>
      </c>
      <c r="H180" t="s">
        <v>117</v>
      </c>
      <c r="I180" t="s">
        <v>94</v>
      </c>
      <c r="J180" s="25">
        <v>2414025</v>
      </c>
      <c r="K180" t="s">
        <v>106</v>
      </c>
      <c r="L180" t="s">
        <v>1440</v>
      </c>
      <c r="M180" t="s">
        <v>1441</v>
      </c>
      <c r="N180" t="s">
        <v>1442</v>
      </c>
      <c r="O180" t="s">
        <v>1443</v>
      </c>
      <c r="P180" t="s">
        <v>231</v>
      </c>
      <c r="Q180" t="s">
        <v>1444</v>
      </c>
      <c r="R180" t="s">
        <v>1445</v>
      </c>
      <c r="S180" s="18" t="s">
        <v>103</v>
      </c>
    </row>
    <row r="181" spans="1:19">
      <c r="A181" s="8">
        <v>2042906</v>
      </c>
      <c r="B181" s="97">
        <v>45712</v>
      </c>
      <c r="C181" t="s">
        <v>1446</v>
      </c>
      <c r="D181" t="s">
        <v>207</v>
      </c>
      <c r="E181" t="s">
        <v>208</v>
      </c>
      <c r="F181" t="s">
        <v>1447</v>
      </c>
      <c r="G181" t="s">
        <v>129</v>
      </c>
      <c r="H181" t="s">
        <v>93</v>
      </c>
      <c r="I181" t="s">
        <v>94</v>
      </c>
      <c r="J181" s="25">
        <v>688405</v>
      </c>
      <c r="K181" t="s">
        <v>106</v>
      </c>
      <c r="L181" t="s">
        <v>1448</v>
      </c>
      <c r="M181" t="s">
        <v>1131</v>
      </c>
      <c r="N181" t="s">
        <v>1449</v>
      </c>
      <c r="O181" t="s">
        <v>232</v>
      </c>
      <c r="P181" t="s">
        <v>879</v>
      </c>
      <c r="Q181" t="s">
        <v>876</v>
      </c>
      <c r="R181" t="s">
        <v>1450</v>
      </c>
      <c r="S181" s="18" t="s">
        <v>103</v>
      </c>
    </row>
    <row r="182" spans="1:19">
      <c r="A182" s="8">
        <v>2042923</v>
      </c>
      <c r="B182" s="97">
        <v>45712</v>
      </c>
      <c r="C182" t="s">
        <v>1451</v>
      </c>
      <c r="D182" t="s">
        <v>207</v>
      </c>
      <c r="E182" t="s">
        <v>208</v>
      </c>
      <c r="F182" t="s">
        <v>1452</v>
      </c>
      <c r="G182" t="s">
        <v>116</v>
      </c>
      <c r="H182" t="s">
        <v>117</v>
      </c>
      <c r="I182" t="s">
        <v>94</v>
      </c>
      <c r="J182" s="25">
        <v>688405</v>
      </c>
      <c r="K182" t="s">
        <v>106</v>
      </c>
      <c r="L182" t="s">
        <v>1453</v>
      </c>
      <c r="M182" t="s">
        <v>1454</v>
      </c>
      <c r="N182" t="s">
        <v>1455</v>
      </c>
      <c r="O182" t="s">
        <v>1227</v>
      </c>
      <c r="P182" t="s">
        <v>1237</v>
      </c>
      <c r="Q182" t="s">
        <v>1125</v>
      </c>
      <c r="R182" t="s">
        <v>1456</v>
      </c>
      <c r="S182" s="18" t="s">
        <v>103</v>
      </c>
    </row>
    <row r="183" spans="1:19">
      <c r="A183" s="8">
        <v>2042936</v>
      </c>
      <c r="B183" s="97">
        <v>45712</v>
      </c>
      <c r="C183" t="s">
        <v>1457</v>
      </c>
      <c r="D183" t="s">
        <v>207</v>
      </c>
      <c r="E183" t="s">
        <v>208</v>
      </c>
      <c r="F183" t="s">
        <v>1458</v>
      </c>
      <c r="G183" t="s">
        <v>1264</v>
      </c>
      <c r="H183" t="s">
        <v>93</v>
      </c>
      <c r="I183" t="s">
        <v>94</v>
      </c>
      <c r="J183" s="25">
        <v>688405</v>
      </c>
      <c r="K183" t="s">
        <v>190</v>
      </c>
      <c r="L183" t="s">
        <v>1459</v>
      </c>
      <c r="M183" t="s">
        <v>647</v>
      </c>
      <c r="N183" t="s">
        <v>1460</v>
      </c>
      <c r="O183" t="s">
        <v>801</v>
      </c>
      <c r="P183" t="s">
        <v>211</v>
      </c>
      <c r="Q183" t="s">
        <v>1461</v>
      </c>
      <c r="R183" t="s">
        <v>1462</v>
      </c>
      <c r="S183" s="18" t="s">
        <v>103</v>
      </c>
    </row>
    <row r="184" spans="1:19">
      <c r="A184" s="8">
        <v>2042979</v>
      </c>
      <c r="B184" s="97">
        <v>45712</v>
      </c>
      <c r="C184" t="s">
        <v>1463</v>
      </c>
      <c r="D184" t="s">
        <v>207</v>
      </c>
      <c r="E184" t="s">
        <v>253</v>
      </c>
      <c r="F184" t="s">
        <v>1464</v>
      </c>
      <c r="G184" t="s">
        <v>188</v>
      </c>
      <c r="H184" t="s">
        <v>117</v>
      </c>
      <c r="I184" t="s">
        <v>189</v>
      </c>
      <c r="J184" s="25">
        <v>2811220</v>
      </c>
      <c r="K184" t="s">
        <v>95</v>
      </c>
      <c r="L184" t="s">
        <v>1465</v>
      </c>
      <c r="M184" t="s">
        <v>608</v>
      </c>
      <c r="N184" t="s">
        <v>1466</v>
      </c>
      <c r="O184" t="s">
        <v>470</v>
      </c>
      <c r="P184" t="s">
        <v>1467</v>
      </c>
      <c r="Q184" t="s">
        <v>1468</v>
      </c>
      <c r="R184" t="s">
        <v>1469</v>
      </c>
      <c r="S184" s="18" t="s">
        <v>103</v>
      </c>
    </row>
    <row r="185" spans="1:19">
      <c r="A185" s="8">
        <v>2042999</v>
      </c>
      <c r="B185" s="97">
        <v>45712</v>
      </c>
      <c r="C185" t="s">
        <v>1470</v>
      </c>
      <c r="D185" t="s">
        <v>207</v>
      </c>
      <c r="E185" t="s">
        <v>308</v>
      </c>
      <c r="F185" t="s">
        <v>1471</v>
      </c>
      <c r="G185" t="s">
        <v>272</v>
      </c>
      <c r="H185" t="s">
        <v>117</v>
      </c>
      <c r="I185" t="s">
        <v>94</v>
      </c>
      <c r="J185" s="25">
        <v>1623700</v>
      </c>
      <c r="K185" t="s">
        <v>106</v>
      </c>
      <c r="L185" t="s">
        <v>1472</v>
      </c>
      <c r="M185" t="s">
        <v>1473</v>
      </c>
      <c r="N185" t="s">
        <v>340</v>
      </c>
      <c r="O185" t="s">
        <v>371</v>
      </c>
      <c r="P185" t="s">
        <v>1474</v>
      </c>
      <c r="Q185" t="s">
        <v>1475</v>
      </c>
      <c r="R185" t="s">
        <v>1476</v>
      </c>
      <c r="S185" s="18" t="s">
        <v>103</v>
      </c>
    </row>
    <row r="186" spans="1:19">
      <c r="A186" s="8">
        <v>2043012</v>
      </c>
      <c r="B186" s="97">
        <v>45712</v>
      </c>
      <c r="C186" t="s">
        <v>1477</v>
      </c>
      <c r="D186" t="s">
        <v>207</v>
      </c>
      <c r="E186" t="s">
        <v>253</v>
      </c>
      <c r="F186" t="s">
        <v>1478</v>
      </c>
      <c r="G186" t="s">
        <v>514</v>
      </c>
      <c r="H186" t="s">
        <v>117</v>
      </c>
      <c r="I186" t="s">
        <v>189</v>
      </c>
      <c r="J186" s="25">
        <v>3014025</v>
      </c>
      <c r="K186" t="s">
        <v>106</v>
      </c>
      <c r="L186" t="s">
        <v>1479</v>
      </c>
      <c r="M186" t="s">
        <v>373</v>
      </c>
      <c r="N186" t="s">
        <v>517</v>
      </c>
      <c r="O186" t="s">
        <v>1416</v>
      </c>
      <c r="P186" t="s">
        <v>574</v>
      </c>
      <c r="Q186" t="s">
        <v>713</v>
      </c>
      <c r="R186" t="s">
        <v>1480</v>
      </c>
      <c r="S186" s="18" t="s">
        <v>103</v>
      </c>
    </row>
    <row r="187" spans="1:19">
      <c r="A187" s="8">
        <v>2043021</v>
      </c>
      <c r="B187" s="97">
        <v>45712</v>
      </c>
      <c r="C187" t="s">
        <v>1481</v>
      </c>
      <c r="D187" t="s">
        <v>207</v>
      </c>
      <c r="E187" t="s">
        <v>208</v>
      </c>
      <c r="F187" t="s">
        <v>1482</v>
      </c>
      <c r="G187" t="s">
        <v>272</v>
      </c>
      <c r="H187" t="s">
        <v>117</v>
      </c>
      <c r="I187" t="s">
        <v>94</v>
      </c>
      <c r="J187" s="25">
        <v>688405</v>
      </c>
      <c r="K187" t="s">
        <v>95</v>
      </c>
      <c r="L187" t="s">
        <v>348</v>
      </c>
      <c r="M187" t="s">
        <v>1483</v>
      </c>
      <c r="N187" t="s">
        <v>1389</v>
      </c>
      <c r="O187" t="s">
        <v>1484</v>
      </c>
      <c r="P187" t="s">
        <v>1485</v>
      </c>
      <c r="Q187" t="s">
        <v>1486</v>
      </c>
      <c r="R187" t="s">
        <v>1487</v>
      </c>
      <c r="S187" s="18" t="s">
        <v>103</v>
      </c>
    </row>
    <row r="188" spans="1:19">
      <c r="A188" s="8">
        <v>2043044</v>
      </c>
      <c r="B188" s="97">
        <v>45712</v>
      </c>
      <c r="C188" t="s">
        <v>1488</v>
      </c>
      <c r="D188" t="s">
        <v>207</v>
      </c>
      <c r="E188" t="s">
        <v>218</v>
      </c>
      <c r="F188" t="s">
        <v>1489</v>
      </c>
      <c r="G188" t="s">
        <v>514</v>
      </c>
      <c r="H188" t="s">
        <v>117</v>
      </c>
      <c r="I188" t="s">
        <v>189</v>
      </c>
      <c r="J188" s="25">
        <v>2954575</v>
      </c>
      <c r="K188" t="s">
        <v>95</v>
      </c>
      <c r="L188" t="s">
        <v>1490</v>
      </c>
      <c r="M188" t="s">
        <v>1491</v>
      </c>
      <c r="N188" t="s">
        <v>213</v>
      </c>
      <c r="O188" t="s">
        <v>1492</v>
      </c>
      <c r="P188" t="s">
        <v>1131</v>
      </c>
      <c r="Q188" t="s">
        <v>162</v>
      </c>
      <c r="R188" t="s">
        <v>1493</v>
      </c>
      <c r="S188" s="18" t="s">
        <v>103</v>
      </c>
    </row>
    <row r="189" spans="1:19">
      <c r="A189" s="8">
        <v>2043045</v>
      </c>
      <c r="B189" s="97">
        <v>45712</v>
      </c>
      <c r="C189" t="s">
        <v>1494</v>
      </c>
      <c r="D189" t="s">
        <v>207</v>
      </c>
      <c r="E189" t="s">
        <v>208</v>
      </c>
      <c r="F189" t="s">
        <v>1495</v>
      </c>
      <c r="G189" t="s">
        <v>514</v>
      </c>
      <c r="H189" t="s">
        <v>117</v>
      </c>
      <c r="I189" t="s">
        <v>189</v>
      </c>
      <c r="J189" s="25">
        <v>688405</v>
      </c>
      <c r="K189" t="s">
        <v>106</v>
      </c>
      <c r="L189" t="s">
        <v>1496</v>
      </c>
      <c r="M189" t="s">
        <v>1497</v>
      </c>
      <c r="N189" t="s">
        <v>121</v>
      </c>
      <c r="O189" t="s">
        <v>412</v>
      </c>
      <c r="P189" t="s">
        <v>1498</v>
      </c>
      <c r="Q189" t="s">
        <v>1499</v>
      </c>
      <c r="R189" t="s">
        <v>1500</v>
      </c>
      <c r="S189" s="18" t="s">
        <v>103</v>
      </c>
    </row>
    <row r="190" spans="1:19">
      <c r="A190" s="8">
        <v>2043055</v>
      </c>
      <c r="B190" s="97">
        <v>45712</v>
      </c>
      <c r="C190" t="s">
        <v>1501</v>
      </c>
      <c r="D190" t="s">
        <v>207</v>
      </c>
      <c r="E190" t="s">
        <v>208</v>
      </c>
      <c r="F190" t="s">
        <v>1502</v>
      </c>
      <c r="G190" t="s">
        <v>272</v>
      </c>
      <c r="H190" t="s">
        <v>117</v>
      </c>
      <c r="I190" t="s">
        <v>94</v>
      </c>
      <c r="J190" s="25">
        <v>513043</v>
      </c>
      <c r="K190" t="s">
        <v>95</v>
      </c>
      <c r="L190" t="s">
        <v>1010</v>
      </c>
      <c r="M190" t="s">
        <v>1503</v>
      </c>
      <c r="N190" t="s">
        <v>661</v>
      </c>
      <c r="O190" t="s">
        <v>756</v>
      </c>
      <c r="P190" t="s">
        <v>566</v>
      </c>
      <c r="Q190" t="s">
        <v>1180</v>
      </c>
      <c r="R190" t="s">
        <v>1504</v>
      </c>
      <c r="S190" s="18" t="s">
        <v>103</v>
      </c>
    </row>
    <row r="191" spans="1:19">
      <c r="A191" s="8">
        <v>2043056</v>
      </c>
      <c r="B191" s="97">
        <v>45712</v>
      </c>
      <c r="C191" t="s">
        <v>1505</v>
      </c>
      <c r="D191" t="s">
        <v>207</v>
      </c>
      <c r="E191" t="s">
        <v>228</v>
      </c>
      <c r="F191" t="s">
        <v>1506</v>
      </c>
      <c r="G191" t="s">
        <v>116</v>
      </c>
      <c r="H191" t="s">
        <v>117</v>
      </c>
      <c r="I191" t="s">
        <v>94</v>
      </c>
      <c r="J191" s="25">
        <v>2618905</v>
      </c>
      <c r="K191" t="s">
        <v>106</v>
      </c>
      <c r="L191" t="s">
        <v>1507</v>
      </c>
      <c r="M191" t="s">
        <v>777</v>
      </c>
      <c r="N191" t="s">
        <v>204</v>
      </c>
      <c r="O191" t="s">
        <v>997</v>
      </c>
      <c r="P191" t="s">
        <v>412</v>
      </c>
      <c r="Q191" t="s">
        <v>1508</v>
      </c>
      <c r="R191" t="s">
        <v>1509</v>
      </c>
      <c r="S191" s="18" t="s">
        <v>103</v>
      </c>
    </row>
    <row r="192" spans="1:19">
      <c r="A192" s="8">
        <v>2043057</v>
      </c>
      <c r="B192" s="97">
        <v>45712</v>
      </c>
      <c r="C192" t="s">
        <v>1510</v>
      </c>
      <c r="D192" t="s">
        <v>207</v>
      </c>
      <c r="E192" t="s">
        <v>208</v>
      </c>
      <c r="F192" t="s">
        <v>1511</v>
      </c>
      <c r="G192" t="s">
        <v>514</v>
      </c>
      <c r="H192" t="s">
        <v>117</v>
      </c>
      <c r="I192" t="s">
        <v>189</v>
      </c>
      <c r="J192" s="25">
        <v>688405</v>
      </c>
      <c r="K192" t="s">
        <v>106</v>
      </c>
      <c r="L192" t="s">
        <v>1373</v>
      </c>
      <c r="M192" t="s">
        <v>373</v>
      </c>
      <c r="N192" t="s">
        <v>1512</v>
      </c>
      <c r="O192" t="s">
        <v>583</v>
      </c>
      <c r="P192" t="s">
        <v>1513</v>
      </c>
      <c r="Q192" t="s">
        <v>998</v>
      </c>
      <c r="R192" t="s">
        <v>1514</v>
      </c>
      <c r="S192" s="18" t="s">
        <v>103</v>
      </c>
    </row>
    <row r="193" spans="1:19">
      <c r="A193" s="8">
        <v>2043072</v>
      </c>
      <c r="B193" s="97">
        <v>45712</v>
      </c>
      <c r="C193" t="s">
        <v>1515</v>
      </c>
      <c r="D193" t="s">
        <v>207</v>
      </c>
      <c r="E193" t="s">
        <v>308</v>
      </c>
      <c r="F193" t="s">
        <v>1516</v>
      </c>
      <c r="G193" t="s">
        <v>272</v>
      </c>
      <c r="H193" t="s">
        <v>117</v>
      </c>
      <c r="I193" t="s">
        <v>94</v>
      </c>
      <c r="J193" s="25">
        <v>1623700</v>
      </c>
      <c r="K193" t="s">
        <v>95</v>
      </c>
      <c r="L193" t="s">
        <v>1517</v>
      </c>
      <c r="M193" t="s">
        <v>968</v>
      </c>
      <c r="N193" t="s">
        <v>1518</v>
      </c>
      <c r="O193" t="s">
        <v>783</v>
      </c>
      <c r="P193" t="s">
        <v>1519</v>
      </c>
      <c r="Q193" t="s">
        <v>430</v>
      </c>
      <c r="R193" t="s">
        <v>1520</v>
      </c>
      <c r="S193" s="18" t="s">
        <v>103</v>
      </c>
    </row>
    <row r="194" spans="1:19">
      <c r="A194" s="8">
        <v>2043075</v>
      </c>
      <c r="B194" s="97">
        <v>45712</v>
      </c>
      <c r="C194" t="s">
        <v>1521</v>
      </c>
      <c r="D194" t="s">
        <v>207</v>
      </c>
      <c r="E194" t="s">
        <v>228</v>
      </c>
      <c r="F194" t="s">
        <v>1522</v>
      </c>
      <c r="G194" t="s">
        <v>159</v>
      </c>
      <c r="H194" t="s">
        <v>160</v>
      </c>
      <c r="I194" t="s">
        <v>94</v>
      </c>
      <c r="J194" s="25">
        <v>2818905</v>
      </c>
      <c r="K194" t="s">
        <v>130</v>
      </c>
      <c r="L194" t="s">
        <v>1523</v>
      </c>
      <c r="M194" t="s">
        <v>141</v>
      </c>
      <c r="N194" t="s">
        <v>240</v>
      </c>
      <c r="O194" t="s">
        <v>215</v>
      </c>
      <c r="P194" t="s">
        <v>1346</v>
      </c>
      <c r="Q194" t="s">
        <v>142</v>
      </c>
      <c r="R194" t="s">
        <v>1524</v>
      </c>
      <c r="S194" s="18" t="s">
        <v>103</v>
      </c>
    </row>
    <row r="195" spans="1:19">
      <c r="A195" s="8">
        <v>2043078</v>
      </c>
      <c r="B195" s="97">
        <v>45712</v>
      </c>
      <c r="C195" t="s">
        <v>1525</v>
      </c>
      <c r="D195" t="s">
        <v>207</v>
      </c>
      <c r="E195" t="s">
        <v>208</v>
      </c>
      <c r="F195" t="s">
        <v>1526</v>
      </c>
      <c r="G195" t="s">
        <v>116</v>
      </c>
      <c r="H195" t="s">
        <v>117</v>
      </c>
      <c r="I195" t="s">
        <v>94</v>
      </c>
      <c r="J195" s="25">
        <v>688405</v>
      </c>
      <c r="K195" t="s">
        <v>106</v>
      </c>
      <c r="L195" t="s">
        <v>1527</v>
      </c>
      <c r="M195" t="s">
        <v>1061</v>
      </c>
      <c r="N195" t="s">
        <v>1224</v>
      </c>
      <c r="O195" t="s">
        <v>1528</v>
      </c>
      <c r="P195" t="s">
        <v>1529</v>
      </c>
      <c r="Q195" t="s">
        <v>720</v>
      </c>
      <c r="R195" t="s">
        <v>1530</v>
      </c>
      <c r="S195" s="18" t="s">
        <v>103</v>
      </c>
    </row>
    <row r="196" spans="1:19">
      <c r="A196" s="8">
        <v>2043104</v>
      </c>
      <c r="B196" s="97">
        <v>45712</v>
      </c>
      <c r="C196" t="s">
        <v>1531</v>
      </c>
      <c r="D196" t="s">
        <v>207</v>
      </c>
      <c r="E196" t="s">
        <v>208</v>
      </c>
      <c r="F196" t="s">
        <v>1532</v>
      </c>
      <c r="G196" t="s">
        <v>1533</v>
      </c>
      <c r="H196" t="s">
        <v>117</v>
      </c>
      <c r="I196" t="s">
        <v>94</v>
      </c>
      <c r="J196" s="25">
        <v>688405</v>
      </c>
      <c r="K196" t="s">
        <v>95</v>
      </c>
      <c r="L196" t="s">
        <v>1534</v>
      </c>
      <c r="M196" t="s">
        <v>1535</v>
      </c>
      <c r="N196" t="s">
        <v>1536</v>
      </c>
      <c r="O196" t="s">
        <v>1537</v>
      </c>
      <c r="P196" t="s">
        <v>1538</v>
      </c>
      <c r="Q196" t="s">
        <v>1539</v>
      </c>
      <c r="R196" t="s">
        <v>1540</v>
      </c>
      <c r="S196" s="18" t="s">
        <v>103</v>
      </c>
    </row>
    <row r="197" spans="1:19">
      <c r="A197" s="8">
        <v>2043108</v>
      </c>
      <c r="B197" s="97">
        <v>45712</v>
      </c>
      <c r="C197" t="s">
        <v>1541</v>
      </c>
      <c r="D197" t="s">
        <v>207</v>
      </c>
      <c r="E197" t="s">
        <v>253</v>
      </c>
      <c r="F197" t="s">
        <v>1542</v>
      </c>
      <c r="G197" t="s">
        <v>116</v>
      </c>
      <c r="H197" t="s">
        <v>117</v>
      </c>
      <c r="I197" t="s">
        <v>94</v>
      </c>
      <c r="J197" s="25">
        <v>2000000</v>
      </c>
      <c r="K197" t="s">
        <v>106</v>
      </c>
      <c r="L197" t="s">
        <v>1543</v>
      </c>
      <c r="M197" t="s">
        <v>1544</v>
      </c>
      <c r="N197" t="s">
        <v>1545</v>
      </c>
      <c r="O197" t="s">
        <v>294</v>
      </c>
      <c r="P197" t="s">
        <v>1546</v>
      </c>
      <c r="Q197" t="s">
        <v>1125</v>
      </c>
      <c r="R197" t="s">
        <v>1547</v>
      </c>
      <c r="S197" s="18" t="s">
        <v>103</v>
      </c>
    </row>
    <row r="198" spans="1:19">
      <c r="A198" s="8">
        <v>2043111</v>
      </c>
      <c r="B198" s="97">
        <v>45712</v>
      </c>
      <c r="C198" t="s">
        <v>1548</v>
      </c>
      <c r="D198" t="s">
        <v>207</v>
      </c>
      <c r="E198" t="s">
        <v>308</v>
      </c>
      <c r="F198" t="s">
        <v>1549</v>
      </c>
      <c r="G198" t="s">
        <v>159</v>
      </c>
      <c r="H198" t="s">
        <v>160</v>
      </c>
      <c r="I198" t="s">
        <v>94</v>
      </c>
      <c r="J198" s="25">
        <v>1623700</v>
      </c>
      <c r="K198" t="s">
        <v>106</v>
      </c>
      <c r="L198" t="s">
        <v>1550</v>
      </c>
      <c r="M198" t="s">
        <v>622</v>
      </c>
      <c r="N198" t="s">
        <v>621</v>
      </c>
      <c r="O198" t="s">
        <v>266</v>
      </c>
      <c r="P198" t="s">
        <v>828</v>
      </c>
      <c r="Q198" t="s">
        <v>97</v>
      </c>
      <c r="R198" t="s">
        <v>1551</v>
      </c>
      <c r="S198" s="18" t="s">
        <v>103</v>
      </c>
    </row>
    <row r="199" spans="1:19">
      <c r="A199" s="8">
        <v>2043112</v>
      </c>
      <c r="B199" s="97">
        <v>45712</v>
      </c>
      <c r="C199" t="s">
        <v>1552</v>
      </c>
      <c r="D199" t="s">
        <v>207</v>
      </c>
      <c r="E199" t="s">
        <v>218</v>
      </c>
      <c r="F199" t="s">
        <v>1553</v>
      </c>
      <c r="G199" t="s">
        <v>116</v>
      </c>
      <c r="H199" t="s">
        <v>117</v>
      </c>
      <c r="I199" t="s">
        <v>94</v>
      </c>
      <c r="J199" s="25">
        <v>2763660</v>
      </c>
      <c r="K199" t="s">
        <v>95</v>
      </c>
      <c r="L199" t="s">
        <v>1554</v>
      </c>
      <c r="M199" t="s">
        <v>1555</v>
      </c>
      <c r="N199" t="s">
        <v>1556</v>
      </c>
      <c r="O199" t="s">
        <v>1557</v>
      </c>
      <c r="P199" t="s">
        <v>821</v>
      </c>
      <c r="Q199" t="s">
        <v>430</v>
      </c>
      <c r="R199" t="s">
        <v>1558</v>
      </c>
      <c r="S199" s="18" t="s">
        <v>103</v>
      </c>
    </row>
    <row r="200" spans="1:19">
      <c r="A200" s="8">
        <v>2043119</v>
      </c>
      <c r="B200" s="97">
        <v>45712</v>
      </c>
      <c r="C200" t="s">
        <v>1559</v>
      </c>
      <c r="D200" t="s">
        <v>207</v>
      </c>
      <c r="E200" t="s">
        <v>253</v>
      </c>
      <c r="F200" t="s">
        <v>1560</v>
      </c>
      <c r="G200" t="s">
        <v>272</v>
      </c>
      <c r="H200" t="s">
        <v>117</v>
      </c>
      <c r="I200" t="s">
        <v>94</v>
      </c>
      <c r="J200" s="25">
        <v>3014025</v>
      </c>
      <c r="K200" t="s">
        <v>95</v>
      </c>
      <c r="L200" t="s">
        <v>1561</v>
      </c>
      <c r="M200" t="s">
        <v>172</v>
      </c>
      <c r="N200" t="s">
        <v>1562</v>
      </c>
      <c r="O200" t="s">
        <v>142</v>
      </c>
      <c r="P200" t="s">
        <v>1563</v>
      </c>
      <c r="Q200" t="s">
        <v>430</v>
      </c>
      <c r="R200" t="s">
        <v>1564</v>
      </c>
      <c r="S200" s="18" t="s">
        <v>103</v>
      </c>
    </row>
    <row r="201" spans="1:19">
      <c r="A201" s="8">
        <v>2043120</v>
      </c>
      <c r="B201" s="97">
        <v>45712</v>
      </c>
      <c r="C201" t="s">
        <v>1565</v>
      </c>
      <c r="D201" t="s">
        <v>207</v>
      </c>
      <c r="E201" t="s">
        <v>208</v>
      </c>
      <c r="F201" t="s">
        <v>1566</v>
      </c>
      <c r="G201" t="s">
        <v>1314</v>
      </c>
      <c r="H201" t="s">
        <v>117</v>
      </c>
      <c r="I201" t="s">
        <v>94</v>
      </c>
      <c r="J201" s="25">
        <v>615377.54</v>
      </c>
      <c r="K201" t="s">
        <v>106</v>
      </c>
      <c r="L201" t="s">
        <v>1567</v>
      </c>
      <c r="M201" t="s">
        <v>719</v>
      </c>
      <c r="N201" t="s">
        <v>120</v>
      </c>
      <c r="O201" t="s">
        <v>720</v>
      </c>
      <c r="P201" t="s">
        <v>1568</v>
      </c>
      <c r="Q201" t="s">
        <v>1569</v>
      </c>
      <c r="R201" t="s">
        <v>1570</v>
      </c>
      <c r="S201" s="18" t="s">
        <v>103</v>
      </c>
    </row>
    <row r="202" spans="1:19">
      <c r="A202" s="8">
        <v>2043155</v>
      </c>
      <c r="B202" s="97">
        <v>45712</v>
      </c>
      <c r="C202" t="s">
        <v>1571</v>
      </c>
      <c r="D202" t="s">
        <v>207</v>
      </c>
      <c r="E202" t="s">
        <v>308</v>
      </c>
      <c r="F202" t="s">
        <v>1572</v>
      </c>
      <c r="G202" t="s">
        <v>1573</v>
      </c>
      <c r="H202" t="s">
        <v>117</v>
      </c>
      <c r="I202" t="s">
        <v>189</v>
      </c>
      <c r="J202" s="25">
        <v>1174220</v>
      </c>
      <c r="K202" t="s">
        <v>95</v>
      </c>
      <c r="L202" t="s">
        <v>1574</v>
      </c>
      <c r="M202" t="s">
        <v>1575</v>
      </c>
      <c r="N202" t="s">
        <v>1576</v>
      </c>
      <c r="O202" t="s">
        <v>1577</v>
      </c>
      <c r="P202" t="s">
        <v>1204</v>
      </c>
      <c r="Q202" t="s">
        <v>438</v>
      </c>
      <c r="R202" t="s">
        <v>1578</v>
      </c>
      <c r="S202" s="18" t="s">
        <v>103</v>
      </c>
    </row>
    <row r="203" spans="1:19">
      <c r="A203" s="8">
        <v>2043165</v>
      </c>
      <c r="B203" s="97">
        <v>45712</v>
      </c>
      <c r="C203" t="s">
        <v>1579</v>
      </c>
      <c r="D203" t="s">
        <v>207</v>
      </c>
      <c r="E203" t="s">
        <v>218</v>
      </c>
      <c r="F203" t="s">
        <v>1580</v>
      </c>
      <c r="G203" t="s">
        <v>1581</v>
      </c>
      <c r="H203" t="s">
        <v>160</v>
      </c>
      <c r="I203" t="s">
        <v>51</v>
      </c>
      <c r="J203" s="25">
        <v>2000000</v>
      </c>
      <c r="K203" t="s">
        <v>95</v>
      </c>
      <c r="L203" t="s">
        <v>1582</v>
      </c>
      <c r="M203" t="s">
        <v>1583</v>
      </c>
      <c r="N203" t="s">
        <v>1331</v>
      </c>
      <c r="O203" t="s">
        <v>1584</v>
      </c>
      <c r="P203" t="s">
        <v>1585</v>
      </c>
      <c r="Q203" t="s">
        <v>215</v>
      </c>
      <c r="R203" t="s">
        <v>1586</v>
      </c>
      <c r="S203" s="18" t="s">
        <v>103</v>
      </c>
    </row>
    <row r="204" spans="1:19">
      <c r="A204" s="8">
        <v>2043167</v>
      </c>
      <c r="B204" s="97">
        <v>45712</v>
      </c>
      <c r="C204" t="s">
        <v>1587</v>
      </c>
      <c r="D204" t="s">
        <v>207</v>
      </c>
      <c r="E204" t="s">
        <v>253</v>
      </c>
      <c r="F204" t="s">
        <v>1588</v>
      </c>
      <c r="G204" t="s">
        <v>148</v>
      </c>
      <c r="H204" t="s">
        <v>149</v>
      </c>
      <c r="I204" t="s">
        <v>94</v>
      </c>
      <c r="J204" s="25">
        <v>2000000</v>
      </c>
      <c r="K204" t="s">
        <v>95</v>
      </c>
      <c r="L204" t="s">
        <v>1589</v>
      </c>
      <c r="M204" t="s">
        <v>1590</v>
      </c>
      <c r="N204" t="s">
        <v>608</v>
      </c>
      <c r="O204" t="s">
        <v>1591</v>
      </c>
      <c r="P204" t="s">
        <v>141</v>
      </c>
      <c r="Q204" t="s">
        <v>468</v>
      </c>
      <c r="R204" t="s">
        <v>1592</v>
      </c>
      <c r="S204" s="18" t="s">
        <v>103</v>
      </c>
    </row>
    <row r="205" spans="1:19">
      <c r="A205" s="8">
        <v>2043180</v>
      </c>
      <c r="B205" s="97">
        <v>45712</v>
      </c>
      <c r="C205" t="s">
        <v>1593</v>
      </c>
      <c r="D205" t="s">
        <v>207</v>
      </c>
      <c r="E205" t="s">
        <v>308</v>
      </c>
      <c r="F205" t="s">
        <v>1594</v>
      </c>
      <c r="G205" t="s">
        <v>129</v>
      </c>
      <c r="H205" t="s">
        <v>93</v>
      </c>
      <c r="I205" t="s">
        <v>94</v>
      </c>
      <c r="J205" s="25">
        <v>1311850</v>
      </c>
      <c r="K205" t="s">
        <v>95</v>
      </c>
      <c r="L205" t="s">
        <v>1010</v>
      </c>
      <c r="M205" t="s">
        <v>303</v>
      </c>
      <c r="N205" t="s">
        <v>1595</v>
      </c>
      <c r="O205" t="s">
        <v>1596</v>
      </c>
      <c r="P205" t="s">
        <v>1597</v>
      </c>
      <c r="Q205" t="s">
        <v>430</v>
      </c>
      <c r="R205" t="s">
        <v>1598</v>
      </c>
      <c r="S205" s="18" t="s">
        <v>103</v>
      </c>
    </row>
    <row r="206" spans="1:19">
      <c r="A206" s="8">
        <v>2043188</v>
      </c>
      <c r="B206" s="97">
        <v>45712</v>
      </c>
      <c r="C206" t="s">
        <v>1599</v>
      </c>
      <c r="D206" t="s">
        <v>207</v>
      </c>
      <c r="E206" t="s">
        <v>253</v>
      </c>
      <c r="F206" t="s">
        <v>1600</v>
      </c>
      <c r="G206" t="s">
        <v>272</v>
      </c>
      <c r="H206" t="s">
        <v>117</v>
      </c>
      <c r="I206" t="s">
        <v>94</v>
      </c>
      <c r="J206" s="25">
        <v>2811220</v>
      </c>
      <c r="K206" t="s">
        <v>95</v>
      </c>
      <c r="L206" t="s">
        <v>1202</v>
      </c>
      <c r="M206" t="s">
        <v>311</v>
      </c>
      <c r="N206" t="s">
        <v>1303</v>
      </c>
      <c r="O206" t="s">
        <v>1601</v>
      </c>
      <c r="P206" t="s">
        <v>1602</v>
      </c>
      <c r="Q206" t="s">
        <v>1603</v>
      </c>
      <c r="R206" t="s">
        <v>1604</v>
      </c>
      <c r="S206" s="18" t="s">
        <v>103</v>
      </c>
    </row>
    <row r="207" spans="1:19">
      <c r="A207" s="8">
        <v>2043191</v>
      </c>
      <c r="B207" s="97">
        <v>45712</v>
      </c>
      <c r="C207" t="s">
        <v>1605</v>
      </c>
      <c r="D207" t="s">
        <v>207</v>
      </c>
      <c r="E207" t="s">
        <v>208</v>
      </c>
      <c r="F207" t="s">
        <v>1606</v>
      </c>
      <c r="G207" t="s">
        <v>129</v>
      </c>
      <c r="H207" t="s">
        <v>93</v>
      </c>
      <c r="I207" t="s">
        <v>94</v>
      </c>
      <c r="J207" s="25">
        <v>688405</v>
      </c>
      <c r="K207" t="s">
        <v>95</v>
      </c>
      <c r="L207" t="s">
        <v>1607</v>
      </c>
      <c r="M207" t="s">
        <v>1227</v>
      </c>
      <c r="N207" t="s">
        <v>390</v>
      </c>
      <c r="O207" t="s">
        <v>1608</v>
      </c>
      <c r="P207" t="s">
        <v>1609</v>
      </c>
      <c r="Q207" t="s">
        <v>1125</v>
      </c>
      <c r="R207" t="s">
        <v>1610</v>
      </c>
      <c r="S207" s="18" t="s">
        <v>103</v>
      </c>
    </row>
    <row r="208" spans="1:19">
      <c r="A208" s="8">
        <v>2043192</v>
      </c>
      <c r="B208" s="97">
        <v>45712</v>
      </c>
      <c r="C208" t="s">
        <v>1611</v>
      </c>
      <c r="D208" t="s">
        <v>207</v>
      </c>
      <c r="E208" t="s">
        <v>218</v>
      </c>
      <c r="F208" t="s">
        <v>1612</v>
      </c>
      <c r="G208" t="s">
        <v>272</v>
      </c>
      <c r="H208" t="s">
        <v>117</v>
      </c>
      <c r="I208" t="s">
        <v>94</v>
      </c>
      <c r="J208" s="25">
        <v>2954575</v>
      </c>
      <c r="K208" t="s">
        <v>95</v>
      </c>
      <c r="L208" t="s">
        <v>1613</v>
      </c>
      <c r="M208" t="s">
        <v>1614</v>
      </c>
      <c r="N208" t="s">
        <v>910</v>
      </c>
      <c r="O208" t="s">
        <v>430</v>
      </c>
      <c r="P208" t="s">
        <v>523</v>
      </c>
      <c r="Q208" t="s">
        <v>429</v>
      </c>
      <c r="R208" t="s">
        <v>1615</v>
      </c>
      <c r="S208" s="18" t="s">
        <v>103</v>
      </c>
    </row>
    <row r="209" spans="1:19">
      <c r="A209" s="8">
        <v>2043211</v>
      </c>
      <c r="B209" s="97">
        <v>45712</v>
      </c>
      <c r="C209" t="s">
        <v>1616</v>
      </c>
      <c r="D209" t="s">
        <v>207</v>
      </c>
      <c r="E209" t="s">
        <v>208</v>
      </c>
      <c r="F209" t="s">
        <v>1617</v>
      </c>
      <c r="G209" t="s">
        <v>188</v>
      </c>
      <c r="H209" t="s">
        <v>117</v>
      </c>
      <c r="I209" t="s">
        <v>189</v>
      </c>
      <c r="J209" s="25">
        <v>688405</v>
      </c>
      <c r="K209" t="s">
        <v>95</v>
      </c>
      <c r="L209" t="s">
        <v>1618</v>
      </c>
      <c r="M209" t="s">
        <v>165</v>
      </c>
      <c r="N209" t="s">
        <v>1619</v>
      </c>
      <c r="O209" t="s">
        <v>1132</v>
      </c>
      <c r="P209" t="s">
        <v>166</v>
      </c>
      <c r="Q209" t="s">
        <v>1620</v>
      </c>
      <c r="R209" t="s">
        <v>1621</v>
      </c>
      <c r="S209" s="18" t="s">
        <v>103</v>
      </c>
    </row>
    <row r="210" spans="1:19">
      <c r="A210" s="8">
        <v>2043220</v>
      </c>
      <c r="B210" s="97">
        <v>45712</v>
      </c>
      <c r="C210" t="s">
        <v>1622</v>
      </c>
      <c r="D210" t="s">
        <v>207</v>
      </c>
      <c r="E210" t="s">
        <v>308</v>
      </c>
      <c r="F210" t="s">
        <v>1623</v>
      </c>
      <c r="G210" t="s">
        <v>272</v>
      </c>
      <c r="H210" t="s">
        <v>117</v>
      </c>
      <c r="I210" t="s">
        <v>94</v>
      </c>
      <c r="J210" s="25">
        <v>1623700</v>
      </c>
      <c r="K210" t="s">
        <v>190</v>
      </c>
      <c r="L210" t="s">
        <v>1428</v>
      </c>
      <c r="M210" t="s">
        <v>767</v>
      </c>
      <c r="N210" t="s">
        <v>151</v>
      </c>
      <c r="O210" t="s">
        <v>1624</v>
      </c>
      <c r="P210" t="s">
        <v>1212</v>
      </c>
      <c r="Q210" t="s">
        <v>430</v>
      </c>
      <c r="R210" t="s">
        <v>1625</v>
      </c>
      <c r="S210" s="18" t="s">
        <v>103</v>
      </c>
    </row>
    <row r="211" spans="1:19">
      <c r="A211" s="8">
        <v>2043223</v>
      </c>
      <c r="B211" s="97">
        <v>45712</v>
      </c>
      <c r="C211" t="s">
        <v>1626</v>
      </c>
      <c r="D211" t="s">
        <v>207</v>
      </c>
      <c r="E211" t="s">
        <v>218</v>
      </c>
      <c r="F211" t="s">
        <v>1627</v>
      </c>
      <c r="G211" t="s">
        <v>129</v>
      </c>
      <c r="H211" t="s">
        <v>93</v>
      </c>
      <c r="I211" t="s">
        <v>94</v>
      </c>
      <c r="J211" s="25">
        <v>2954575</v>
      </c>
      <c r="K211" t="s">
        <v>106</v>
      </c>
      <c r="L211" t="s">
        <v>1628</v>
      </c>
      <c r="M211" t="s">
        <v>753</v>
      </c>
      <c r="N211" t="s">
        <v>1545</v>
      </c>
      <c r="O211" t="s">
        <v>927</v>
      </c>
      <c r="P211" t="s">
        <v>1047</v>
      </c>
      <c r="Q211" t="s">
        <v>1629</v>
      </c>
      <c r="R211" t="s">
        <v>1630</v>
      </c>
      <c r="S211" s="18" t="s">
        <v>103</v>
      </c>
    </row>
    <row r="212" spans="1:19">
      <c r="A212" s="8">
        <v>2043227</v>
      </c>
      <c r="B212" s="97">
        <v>45712</v>
      </c>
      <c r="C212" t="s">
        <v>1631</v>
      </c>
      <c r="D212" t="s">
        <v>207</v>
      </c>
      <c r="E212" t="s">
        <v>253</v>
      </c>
      <c r="F212" t="s">
        <v>1632</v>
      </c>
      <c r="G212" t="s">
        <v>116</v>
      </c>
      <c r="H212" t="s">
        <v>117</v>
      </c>
      <c r="I212" t="s">
        <v>94</v>
      </c>
      <c r="J212" s="25">
        <v>3014025</v>
      </c>
      <c r="K212" t="s">
        <v>95</v>
      </c>
      <c r="L212" t="s">
        <v>1633</v>
      </c>
      <c r="M212" t="s">
        <v>1634</v>
      </c>
      <c r="N212" t="s">
        <v>821</v>
      </c>
      <c r="O212" t="s">
        <v>1635</v>
      </c>
      <c r="P212" t="s">
        <v>927</v>
      </c>
      <c r="Q212" t="s">
        <v>820</v>
      </c>
      <c r="R212" t="s">
        <v>1636</v>
      </c>
      <c r="S212" s="18" t="s">
        <v>103</v>
      </c>
    </row>
    <row r="213" spans="1:19">
      <c r="A213" s="8">
        <v>2043233</v>
      </c>
      <c r="B213" s="97">
        <v>45712</v>
      </c>
      <c r="C213" t="s">
        <v>1637</v>
      </c>
      <c r="D213" t="s">
        <v>207</v>
      </c>
      <c r="E213" t="s">
        <v>208</v>
      </c>
      <c r="F213" t="s">
        <v>1638</v>
      </c>
      <c r="G213" t="s">
        <v>514</v>
      </c>
      <c r="H213" t="s">
        <v>117</v>
      </c>
      <c r="I213" t="s">
        <v>189</v>
      </c>
      <c r="J213" s="25">
        <v>680958.12</v>
      </c>
      <c r="K213" t="s">
        <v>106</v>
      </c>
      <c r="L213" t="s">
        <v>220</v>
      </c>
      <c r="M213" t="s">
        <v>224</v>
      </c>
      <c r="N213" t="s">
        <v>1595</v>
      </c>
      <c r="O213" t="s">
        <v>1454</v>
      </c>
      <c r="P213" t="s">
        <v>220</v>
      </c>
      <c r="Q213" t="s">
        <v>927</v>
      </c>
      <c r="R213" t="s">
        <v>1639</v>
      </c>
      <c r="S213" s="18" t="s">
        <v>103</v>
      </c>
    </row>
    <row r="214" spans="1:19">
      <c r="A214" s="8">
        <v>2043281</v>
      </c>
      <c r="B214" s="97">
        <v>45712</v>
      </c>
      <c r="C214" t="s">
        <v>1640</v>
      </c>
      <c r="D214" t="s">
        <v>207</v>
      </c>
      <c r="E214" t="s">
        <v>228</v>
      </c>
      <c r="F214" t="s">
        <v>1641</v>
      </c>
      <c r="G214" t="s">
        <v>272</v>
      </c>
      <c r="H214" t="s">
        <v>117</v>
      </c>
      <c r="I214" t="s">
        <v>94</v>
      </c>
      <c r="J214" s="25">
        <v>2818905</v>
      </c>
      <c r="K214" t="s">
        <v>106</v>
      </c>
      <c r="L214" t="s">
        <v>1045</v>
      </c>
      <c r="M214" t="s">
        <v>1047</v>
      </c>
      <c r="N214" t="s">
        <v>1642</v>
      </c>
      <c r="O214" t="s">
        <v>583</v>
      </c>
      <c r="P214" t="s">
        <v>1046</v>
      </c>
      <c r="Q214" t="s">
        <v>616</v>
      </c>
      <c r="R214" t="s">
        <v>1643</v>
      </c>
      <c r="S214" s="18" t="s">
        <v>103</v>
      </c>
    </row>
    <row r="215" spans="1:19">
      <c r="A215" s="8">
        <v>2043294</v>
      </c>
      <c r="B215" s="97">
        <v>45712</v>
      </c>
      <c r="C215" t="s">
        <v>1644</v>
      </c>
      <c r="D215" t="s">
        <v>207</v>
      </c>
      <c r="E215" t="s">
        <v>308</v>
      </c>
      <c r="F215" t="s">
        <v>1645</v>
      </c>
      <c r="G215" t="s">
        <v>514</v>
      </c>
      <c r="H215" t="s">
        <v>117</v>
      </c>
      <c r="I215" t="s">
        <v>189</v>
      </c>
      <c r="J215" s="25">
        <v>1623700</v>
      </c>
      <c r="K215" t="s">
        <v>106</v>
      </c>
      <c r="L215" t="s">
        <v>1646</v>
      </c>
      <c r="M215" t="s">
        <v>397</v>
      </c>
      <c r="N215" t="s">
        <v>1647</v>
      </c>
      <c r="O215" t="s">
        <v>1648</v>
      </c>
      <c r="P215" t="s">
        <v>1649</v>
      </c>
      <c r="Q215" t="s">
        <v>1650</v>
      </c>
      <c r="R215" t="s">
        <v>1651</v>
      </c>
      <c r="S215" s="18" t="s">
        <v>103</v>
      </c>
    </row>
    <row r="216" spans="1:19">
      <c r="A216" s="8">
        <v>2043305</v>
      </c>
      <c r="B216" s="97">
        <v>45712</v>
      </c>
      <c r="C216" t="s">
        <v>1652</v>
      </c>
      <c r="D216" t="s">
        <v>207</v>
      </c>
      <c r="E216" t="s">
        <v>228</v>
      </c>
      <c r="F216" t="s">
        <v>1653</v>
      </c>
      <c r="G216" t="s">
        <v>915</v>
      </c>
      <c r="H216" t="s">
        <v>117</v>
      </c>
      <c r="I216" t="s">
        <v>189</v>
      </c>
      <c r="J216" s="25">
        <v>2818905</v>
      </c>
      <c r="K216" t="s">
        <v>106</v>
      </c>
      <c r="L216" t="s">
        <v>1654</v>
      </c>
      <c r="M216" t="s">
        <v>266</v>
      </c>
      <c r="N216" t="s">
        <v>516</v>
      </c>
      <c r="O216" t="s">
        <v>97</v>
      </c>
      <c r="P216" t="s">
        <v>1655</v>
      </c>
      <c r="Q216" t="s">
        <v>621</v>
      </c>
      <c r="R216" t="s">
        <v>1656</v>
      </c>
      <c r="S216" s="18" t="s">
        <v>103</v>
      </c>
    </row>
    <row r="217" spans="1:19">
      <c r="A217" s="8">
        <v>2043314</v>
      </c>
      <c r="B217" s="97">
        <v>45712</v>
      </c>
      <c r="C217" t="s">
        <v>1657</v>
      </c>
      <c r="D217" t="s">
        <v>207</v>
      </c>
      <c r="E217" t="s">
        <v>208</v>
      </c>
      <c r="F217" t="s">
        <v>1658</v>
      </c>
      <c r="G217" t="s">
        <v>627</v>
      </c>
      <c r="H217" t="s">
        <v>628</v>
      </c>
      <c r="I217" t="s">
        <v>189</v>
      </c>
      <c r="J217" s="25">
        <v>438043</v>
      </c>
      <c r="K217" t="s">
        <v>95</v>
      </c>
      <c r="L217" t="s">
        <v>1659</v>
      </c>
      <c r="M217" t="s">
        <v>1660</v>
      </c>
      <c r="N217" t="s">
        <v>1344</v>
      </c>
      <c r="O217" t="s">
        <v>141</v>
      </c>
      <c r="P217" t="s">
        <v>408</v>
      </c>
      <c r="Q217" t="s">
        <v>154</v>
      </c>
      <c r="R217" t="s">
        <v>1661</v>
      </c>
      <c r="S217" s="18" t="s">
        <v>103</v>
      </c>
    </row>
    <row r="218" spans="1:19">
      <c r="A218" s="8">
        <v>2043334</v>
      </c>
      <c r="B218" s="97">
        <v>45712</v>
      </c>
      <c r="C218" t="s">
        <v>1662</v>
      </c>
      <c r="D218" t="s">
        <v>207</v>
      </c>
      <c r="E218" t="s">
        <v>208</v>
      </c>
      <c r="F218" t="s">
        <v>1663</v>
      </c>
      <c r="G218" t="s">
        <v>272</v>
      </c>
      <c r="H218" t="s">
        <v>117</v>
      </c>
      <c r="I218" t="s">
        <v>94</v>
      </c>
      <c r="J218" s="25">
        <v>688405</v>
      </c>
      <c r="K218" t="s">
        <v>106</v>
      </c>
      <c r="L218" t="s">
        <v>1664</v>
      </c>
      <c r="M218" t="s">
        <v>998</v>
      </c>
      <c r="N218" t="s">
        <v>1665</v>
      </c>
      <c r="O218" t="s">
        <v>319</v>
      </c>
      <c r="P218" t="s">
        <v>1411</v>
      </c>
      <c r="Q218" t="s">
        <v>1666</v>
      </c>
      <c r="R218" t="s">
        <v>1667</v>
      </c>
      <c r="S218" s="18" t="s">
        <v>103</v>
      </c>
    </row>
    <row r="219" spans="1:19">
      <c r="A219" s="8">
        <v>2043340</v>
      </c>
      <c r="B219" s="97">
        <v>45712</v>
      </c>
      <c r="C219" t="s">
        <v>1668</v>
      </c>
      <c r="D219" t="s">
        <v>207</v>
      </c>
      <c r="E219" t="s">
        <v>228</v>
      </c>
      <c r="F219" t="s">
        <v>1669</v>
      </c>
      <c r="G219" t="s">
        <v>188</v>
      </c>
      <c r="H219" t="s">
        <v>117</v>
      </c>
      <c r="I219" t="s">
        <v>189</v>
      </c>
      <c r="J219" s="25">
        <v>2818905</v>
      </c>
      <c r="K219" t="s">
        <v>95</v>
      </c>
      <c r="L219" t="s">
        <v>348</v>
      </c>
      <c r="M219" t="s">
        <v>1485</v>
      </c>
      <c r="N219" t="s">
        <v>390</v>
      </c>
      <c r="O219" t="s">
        <v>1486</v>
      </c>
      <c r="P219" t="s">
        <v>162</v>
      </c>
      <c r="Q219" t="s">
        <v>1670</v>
      </c>
      <c r="R219" t="s">
        <v>1671</v>
      </c>
      <c r="S219" s="18" t="s">
        <v>103</v>
      </c>
    </row>
    <row r="220" spans="1:19">
      <c r="A220" s="8">
        <v>2043344</v>
      </c>
      <c r="B220" s="97">
        <v>45712</v>
      </c>
      <c r="C220" t="s">
        <v>1672</v>
      </c>
      <c r="D220" t="s">
        <v>207</v>
      </c>
      <c r="E220" t="s">
        <v>218</v>
      </c>
      <c r="F220" t="s">
        <v>1673</v>
      </c>
      <c r="G220" t="s">
        <v>129</v>
      </c>
      <c r="H220" t="s">
        <v>93</v>
      </c>
      <c r="I220" t="s">
        <v>94</v>
      </c>
      <c r="J220" s="25">
        <v>2554575</v>
      </c>
      <c r="K220" t="s">
        <v>106</v>
      </c>
      <c r="L220" t="s">
        <v>1674</v>
      </c>
      <c r="M220" t="s">
        <v>1675</v>
      </c>
      <c r="N220" t="s">
        <v>1676</v>
      </c>
      <c r="O220" t="s">
        <v>1677</v>
      </c>
      <c r="P220" t="s">
        <v>1678</v>
      </c>
      <c r="Q220" t="s">
        <v>917</v>
      </c>
      <c r="R220" t="s">
        <v>1679</v>
      </c>
      <c r="S220" s="18" t="s">
        <v>103</v>
      </c>
    </row>
    <row r="221" spans="1:19">
      <c r="A221" s="8">
        <v>2043352</v>
      </c>
      <c r="B221" s="97">
        <v>45712</v>
      </c>
      <c r="C221" t="s">
        <v>1680</v>
      </c>
      <c r="D221" t="s">
        <v>207</v>
      </c>
      <c r="E221" t="s">
        <v>308</v>
      </c>
      <c r="F221" t="s">
        <v>1681</v>
      </c>
      <c r="G221" t="s">
        <v>272</v>
      </c>
      <c r="H221" t="s">
        <v>117</v>
      </c>
      <c r="I221" t="s">
        <v>94</v>
      </c>
      <c r="J221" s="25">
        <v>1623700</v>
      </c>
      <c r="K221" t="s">
        <v>106</v>
      </c>
      <c r="L221" t="s">
        <v>1682</v>
      </c>
      <c r="M221" t="s">
        <v>1683</v>
      </c>
      <c r="N221" t="s">
        <v>1164</v>
      </c>
      <c r="O221" t="s">
        <v>1684</v>
      </c>
      <c r="P221" t="s">
        <v>1685</v>
      </c>
      <c r="Q221" t="s">
        <v>654</v>
      </c>
      <c r="R221" t="s">
        <v>1686</v>
      </c>
      <c r="S221" s="18" t="s">
        <v>103</v>
      </c>
    </row>
    <row r="222" spans="1:19">
      <c r="A222" s="8">
        <v>2043354</v>
      </c>
      <c r="B222" s="97">
        <v>45712</v>
      </c>
      <c r="C222" t="s">
        <v>1687</v>
      </c>
      <c r="D222" t="s">
        <v>207</v>
      </c>
      <c r="E222" t="s">
        <v>208</v>
      </c>
      <c r="F222" t="s">
        <v>1688</v>
      </c>
      <c r="G222" t="s">
        <v>92</v>
      </c>
      <c r="H222" t="s">
        <v>93</v>
      </c>
      <c r="I222" t="s">
        <v>94</v>
      </c>
      <c r="J222" s="25">
        <v>688405</v>
      </c>
      <c r="K222" t="s">
        <v>95</v>
      </c>
      <c r="L222" t="s">
        <v>1689</v>
      </c>
      <c r="M222" t="s">
        <v>1273</v>
      </c>
      <c r="N222" t="s">
        <v>1690</v>
      </c>
      <c r="O222" t="s">
        <v>172</v>
      </c>
      <c r="P222" t="s">
        <v>192</v>
      </c>
      <c r="Q222" t="s">
        <v>1029</v>
      </c>
      <c r="R222" t="s">
        <v>1691</v>
      </c>
      <c r="S222" s="18" t="s">
        <v>103</v>
      </c>
    </row>
    <row r="223" spans="1:19">
      <c r="A223" s="8">
        <v>2043356</v>
      </c>
      <c r="B223" s="97">
        <v>45712</v>
      </c>
      <c r="C223" t="s">
        <v>1692</v>
      </c>
      <c r="D223" t="s">
        <v>207</v>
      </c>
      <c r="E223" t="s">
        <v>253</v>
      </c>
      <c r="F223" t="s">
        <v>1693</v>
      </c>
      <c r="G223" t="s">
        <v>272</v>
      </c>
      <c r="H223" t="s">
        <v>117</v>
      </c>
      <c r="I223" t="s">
        <v>94</v>
      </c>
      <c r="J223" s="25">
        <v>3014025</v>
      </c>
      <c r="K223" t="s">
        <v>106</v>
      </c>
      <c r="L223" t="s">
        <v>1694</v>
      </c>
      <c r="M223" t="s">
        <v>790</v>
      </c>
      <c r="N223" t="s">
        <v>1695</v>
      </c>
      <c r="O223" t="s">
        <v>1696</v>
      </c>
      <c r="P223" t="s">
        <v>1697</v>
      </c>
      <c r="Q223" t="s">
        <v>948</v>
      </c>
      <c r="R223" t="s">
        <v>1698</v>
      </c>
      <c r="S223" s="18" t="s">
        <v>103</v>
      </c>
    </row>
    <row r="224" spans="1:19">
      <c r="A224" s="8">
        <v>2043357</v>
      </c>
      <c r="B224" s="97">
        <v>45712</v>
      </c>
      <c r="C224" t="s">
        <v>1699</v>
      </c>
      <c r="D224" t="s">
        <v>207</v>
      </c>
      <c r="E224" t="s">
        <v>208</v>
      </c>
      <c r="F224" t="s">
        <v>1700</v>
      </c>
      <c r="G224" t="s">
        <v>92</v>
      </c>
      <c r="H224" t="s">
        <v>93</v>
      </c>
      <c r="I224" t="s">
        <v>94</v>
      </c>
      <c r="J224" s="25">
        <v>688405</v>
      </c>
      <c r="K224" t="s">
        <v>106</v>
      </c>
      <c r="L224" t="s">
        <v>1701</v>
      </c>
      <c r="M224" t="s">
        <v>1702</v>
      </c>
      <c r="N224" t="s">
        <v>230</v>
      </c>
      <c r="O224" t="s">
        <v>1703</v>
      </c>
      <c r="P224" t="s">
        <v>1704</v>
      </c>
      <c r="Q224" t="s">
        <v>1705</v>
      </c>
      <c r="R224" t="s">
        <v>1706</v>
      </c>
      <c r="S224" s="18" t="s">
        <v>103</v>
      </c>
    </row>
    <row r="225" spans="1:19">
      <c r="A225" s="8">
        <v>2043365</v>
      </c>
      <c r="B225" s="97">
        <v>45712</v>
      </c>
      <c r="C225" t="s">
        <v>1707</v>
      </c>
      <c r="D225" t="s">
        <v>207</v>
      </c>
      <c r="E225" t="s">
        <v>208</v>
      </c>
      <c r="F225" t="s">
        <v>1708</v>
      </c>
      <c r="G225" t="s">
        <v>360</v>
      </c>
      <c r="H225" t="s">
        <v>117</v>
      </c>
      <c r="I225" t="s">
        <v>94</v>
      </c>
      <c r="J225" s="25">
        <v>652131.49</v>
      </c>
      <c r="K225" t="s">
        <v>95</v>
      </c>
      <c r="L225" t="s">
        <v>1709</v>
      </c>
      <c r="M225" t="s">
        <v>1710</v>
      </c>
      <c r="N225" t="s">
        <v>631</v>
      </c>
      <c r="O225" t="s">
        <v>1711</v>
      </c>
      <c r="P225" t="s">
        <v>1712</v>
      </c>
      <c r="Q225" t="s">
        <v>669</v>
      </c>
      <c r="R225" t="s">
        <v>1713</v>
      </c>
      <c r="S225" s="18" t="s">
        <v>103</v>
      </c>
    </row>
    <row r="226" spans="1:19">
      <c r="A226" s="8">
        <v>2043381</v>
      </c>
      <c r="B226" s="97">
        <v>45712</v>
      </c>
      <c r="C226" t="s">
        <v>1714</v>
      </c>
      <c r="D226" t="s">
        <v>207</v>
      </c>
      <c r="E226" t="s">
        <v>228</v>
      </c>
      <c r="F226" t="s">
        <v>1715</v>
      </c>
      <c r="G226" t="s">
        <v>92</v>
      </c>
      <c r="H226" t="s">
        <v>93</v>
      </c>
      <c r="I226" t="s">
        <v>94</v>
      </c>
      <c r="J226" s="25">
        <v>2818905</v>
      </c>
      <c r="K226" t="s">
        <v>106</v>
      </c>
      <c r="L226" t="s">
        <v>1716</v>
      </c>
      <c r="M226" t="s">
        <v>1061</v>
      </c>
      <c r="N226" t="s">
        <v>1717</v>
      </c>
      <c r="O226" t="s">
        <v>989</v>
      </c>
      <c r="P226" t="s">
        <v>1718</v>
      </c>
      <c r="Q226" t="s">
        <v>1063</v>
      </c>
      <c r="R226" t="s">
        <v>1719</v>
      </c>
      <c r="S226" s="18" t="s">
        <v>103</v>
      </c>
    </row>
    <row r="227" spans="1:19">
      <c r="A227" s="8">
        <v>2043397</v>
      </c>
      <c r="B227" s="97">
        <v>45712</v>
      </c>
      <c r="C227" t="s">
        <v>1720</v>
      </c>
      <c r="D227" t="s">
        <v>207</v>
      </c>
      <c r="E227" t="s">
        <v>208</v>
      </c>
      <c r="F227" t="s">
        <v>1721</v>
      </c>
      <c r="G227" t="s">
        <v>272</v>
      </c>
      <c r="H227" t="s">
        <v>117</v>
      </c>
      <c r="I227" t="s">
        <v>94</v>
      </c>
      <c r="J227" s="25">
        <v>688405</v>
      </c>
      <c r="K227" t="s">
        <v>106</v>
      </c>
      <c r="L227" t="s">
        <v>1722</v>
      </c>
      <c r="M227" t="s">
        <v>1723</v>
      </c>
      <c r="N227" t="s">
        <v>1724</v>
      </c>
      <c r="O227" t="s">
        <v>886</v>
      </c>
      <c r="P227" t="s">
        <v>1725</v>
      </c>
      <c r="Q227" t="s">
        <v>165</v>
      </c>
      <c r="R227" t="s">
        <v>1726</v>
      </c>
      <c r="S227" s="18" t="s">
        <v>103</v>
      </c>
    </row>
    <row r="228" spans="1:19">
      <c r="A228" s="8">
        <v>2043407</v>
      </c>
      <c r="B228" s="97">
        <v>45712</v>
      </c>
      <c r="C228" t="s">
        <v>1727</v>
      </c>
      <c r="D228" t="s">
        <v>207</v>
      </c>
      <c r="E228" t="s">
        <v>308</v>
      </c>
      <c r="F228" t="s">
        <v>1728</v>
      </c>
      <c r="G228" t="s">
        <v>514</v>
      </c>
      <c r="H228" t="s">
        <v>117</v>
      </c>
      <c r="I228" t="s">
        <v>189</v>
      </c>
      <c r="J228" s="25">
        <v>1623700</v>
      </c>
      <c r="K228" t="s">
        <v>106</v>
      </c>
      <c r="L228" t="s">
        <v>1729</v>
      </c>
      <c r="M228" t="s">
        <v>1730</v>
      </c>
      <c r="N228" t="s">
        <v>1048</v>
      </c>
      <c r="O228" t="s">
        <v>1047</v>
      </c>
      <c r="P228" t="s">
        <v>583</v>
      </c>
      <c r="Q228" t="s">
        <v>1723</v>
      </c>
      <c r="R228" t="s">
        <v>1731</v>
      </c>
      <c r="S228" s="18" t="s">
        <v>103</v>
      </c>
    </row>
    <row r="229" spans="1:19">
      <c r="A229" s="8">
        <v>2043411</v>
      </c>
      <c r="B229" s="97">
        <v>45712</v>
      </c>
      <c r="C229" t="s">
        <v>1732</v>
      </c>
      <c r="D229" t="s">
        <v>207</v>
      </c>
      <c r="E229" t="s">
        <v>208</v>
      </c>
      <c r="F229" t="s">
        <v>1733</v>
      </c>
      <c r="G229" t="s">
        <v>159</v>
      </c>
      <c r="H229" t="s">
        <v>160</v>
      </c>
      <c r="I229" t="s">
        <v>94</v>
      </c>
      <c r="J229" s="25">
        <v>250000</v>
      </c>
      <c r="K229" t="s">
        <v>95</v>
      </c>
      <c r="L229" t="s">
        <v>1734</v>
      </c>
      <c r="M229" t="s">
        <v>1735</v>
      </c>
      <c r="N229" t="s">
        <v>430</v>
      </c>
      <c r="O229" t="s">
        <v>1736</v>
      </c>
      <c r="P229" t="s">
        <v>1737</v>
      </c>
      <c r="Q229" t="s">
        <v>1738</v>
      </c>
      <c r="R229" t="s">
        <v>1739</v>
      </c>
      <c r="S229" s="18" t="s">
        <v>103</v>
      </c>
    </row>
    <row r="230" spans="1:19">
      <c r="A230" s="8">
        <v>2043417</v>
      </c>
      <c r="B230" s="97">
        <v>45712</v>
      </c>
      <c r="C230" t="s">
        <v>1740</v>
      </c>
      <c r="D230" t="s">
        <v>207</v>
      </c>
      <c r="E230" t="s">
        <v>308</v>
      </c>
      <c r="F230" t="s">
        <v>1741</v>
      </c>
      <c r="G230" t="s">
        <v>159</v>
      </c>
      <c r="H230" t="s">
        <v>160</v>
      </c>
      <c r="I230" t="s">
        <v>94</v>
      </c>
      <c r="J230" s="25">
        <v>1623700</v>
      </c>
      <c r="K230" t="s">
        <v>106</v>
      </c>
      <c r="L230" t="s">
        <v>1742</v>
      </c>
      <c r="M230" t="s">
        <v>719</v>
      </c>
      <c r="N230" t="s">
        <v>1743</v>
      </c>
      <c r="O230" t="s">
        <v>564</v>
      </c>
      <c r="P230" t="s">
        <v>566</v>
      </c>
      <c r="Q230" t="s">
        <v>885</v>
      </c>
      <c r="R230" t="s">
        <v>1744</v>
      </c>
      <c r="S230" s="18" t="s">
        <v>103</v>
      </c>
    </row>
    <row r="231" spans="1:19">
      <c r="A231" s="8">
        <v>2043452</v>
      </c>
      <c r="B231" s="97">
        <v>45712</v>
      </c>
      <c r="C231" t="s">
        <v>1745</v>
      </c>
      <c r="D231" t="s">
        <v>207</v>
      </c>
      <c r="E231" t="s">
        <v>253</v>
      </c>
      <c r="F231" t="s">
        <v>1746</v>
      </c>
      <c r="G231" t="s">
        <v>129</v>
      </c>
      <c r="H231" t="s">
        <v>93</v>
      </c>
      <c r="I231" t="s">
        <v>94</v>
      </c>
      <c r="J231" s="25">
        <v>3014025</v>
      </c>
      <c r="K231" t="s">
        <v>190</v>
      </c>
      <c r="L231" t="s">
        <v>1747</v>
      </c>
      <c r="M231" t="s">
        <v>303</v>
      </c>
      <c r="N231" t="s">
        <v>1585</v>
      </c>
      <c r="O231" t="s">
        <v>790</v>
      </c>
      <c r="P231" t="s">
        <v>196</v>
      </c>
      <c r="Q231" t="s">
        <v>215</v>
      </c>
      <c r="R231" t="s">
        <v>1748</v>
      </c>
      <c r="S231" s="18" t="s">
        <v>103</v>
      </c>
    </row>
    <row r="232" spans="1:19">
      <c r="A232" s="8">
        <v>2043453</v>
      </c>
      <c r="B232" s="97">
        <v>45712</v>
      </c>
      <c r="C232" t="s">
        <v>1749</v>
      </c>
      <c r="D232" t="s">
        <v>207</v>
      </c>
      <c r="E232" t="s">
        <v>228</v>
      </c>
      <c r="F232" t="s">
        <v>1750</v>
      </c>
      <c r="G232" t="s">
        <v>188</v>
      </c>
      <c r="H232" t="s">
        <v>117</v>
      </c>
      <c r="I232" t="s">
        <v>189</v>
      </c>
      <c r="J232" s="25">
        <v>2818905</v>
      </c>
      <c r="K232" t="s">
        <v>190</v>
      </c>
      <c r="L232" t="s">
        <v>770</v>
      </c>
      <c r="M232" t="s">
        <v>770</v>
      </c>
      <c r="N232" t="s">
        <v>470</v>
      </c>
      <c r="O232" t="s">
        <v>349</v>
      </c>
      <c r="P232" t="s">
        <v>1751</v>
      </c>
      <c r="Q232" t="s">
        <v>154</v>
      </c>
      <c r="R232" t="s">
        <v>1752</v>
      </c>
      <c r="S232" s="18" t="s">
        <v>103</v>
      </c>
    </row>
    <row r="233" spans="1:19">
      <c r="A233" s="8">
        <v>2043464</v>
      </c>
      <c r="B233" s="97">
        <v>45712</v>
      </c>
      <c r="C233" t="s">
        <v>1753</v>
      </c>
      <c r="D233" t="s">
        <v>207</v>
      </c>
      <c r="E233" t="s">
        <v>253</v>
      </c>
      <c r="F233" t="s">
        <v>1754</v>
      </c>
      <c r="G233" t="s">
        <v>159</v>
      </c>
      <c r="H233" t="s">
        <v>160</v>
      </c>
      <c r="I233" t="s">
        <v>94</v>
      </c>
      <c r="J233" s="25">
        <v>3014025</v>
      </c>
      <c r="K233" t="s">
        <v>106</v>
      </c>
      <c r="L233" t="s">
        <v>1543</v>
      </c>
      <c r="M233" t="s">
        <v>581</v>
      </c>
      <c r="N233" t="s">
        <v>1152</v>
      </c>
      <c r="O233" t="s">
        <v>1755</v>
      </c>
      <c r="P233" t="s">
        <v>1756</v>
      </c>
      <c r="Q233" t="s">
        <v>231</v>
      </c>
      <c r="R233" t="s">
        <v>1757</v>
      </c>
      <c r="S233" s="18" t="s">
        <v>103</v>
      </c>
    </row>
    <row r="234" spans="1:19">
      <c r="A234" s="8">
        <v>2043504</v>
      </c>
      <c r="B234" s="97">
        <v>45712</v>
      </c>
      <c r="C234" t="s">
        <v>1758</v>
      </c>
      <c r="D234" t="s">
        <v>207</v>
      </c>
      <c r="E234" t="s">
        <v>218</v>
      </c>
      <c r="F234" t="s">
        <v>1759</v>
      </c>
      <c r="G234" t="s">
        <v>159</v>
      </c>
      <c r="H234" t="s">
        <v>160</v>
      </c>
      <c r="I234" t="s">
        <v>94</v>
      </c>
      <c r="J234" s="25">
        <v>2381830</v>
      </c>
      <c r="K234" t="s">
        <v>95</v>
      </c>
      <c r="L234" t="s">
        <v>1037</v>
      </c>
      <c r="M234" t="s">
        <v>165</v>
      </c>
      <c r="N234" t="s">
        <v>1040</v>
      </c>
      <c r="O234" t="s">
        <v>1760</v>
      </c>
      <c r="P234" t="s">
        <v>863</v>
      </c>
      <c r="Q234" t="s">
        <v>1761</v>
      </c>
      <c r="R234" t="s">
        <v>1762</v>
      </c>
      <c r="S234" s="18" t="s">
        <v>103</v>
      </c>
    </row>
    <row r="235" spans="1:19">
      <c r="A235" s="8">
        <v>2043505</v>
      </c>
      <c r="B235" s="97">
        <v>45712</v>
      </c>
      <c r="C235" t="s">
        <v>1763</v>
      </c>
      <c r="D235" t="s">
        <v>207</v>
      </c>
      <c r="E235" t="s">
        <v>253</v>
      </c>
      <c r="F235" t="s">
        <v>1764</v>
      </c>
      <c r="G235" t="s">
        <v>159</v>
      </c>
      <c r="H235" t="s">
        <v>160</v>
      </c>
      <c r="I235" t="s">
        <v>94</v>
      </c>
      <c r="J235" s="25">
        <v>3014025</v>
      </c>
      <c r="K235" t="s">
        <v>106</v>
      </c>
      <c r="L235" t="s">
        <v>1765</v>
      </c>
      <c r="M235" t="s">
        <v>1766</v>
      </c>
      <c r="N235" t="s">
        <v>1767</v>
      </c>
      <c r="O235" t="s">
        <v>1768</v>
      </c>
      <c r="P235" t="s">
        <v>1769</v>
      </c>
      <c r="Q235" t="s">
        <v>1770</v>
      </c>
      <c r="R235" t="s">
        <v>1771</v>
      </c>
      <c r="S235" s="18" t="s">
        <v>103</v>
      </c>
    </row>
    <row r="236" spans="1:19">
      <c r="A236" s="8">
        <v>2043524</v>
      </c>
      <c r="B236" s="97">
        <v>45712</v>
      </c>
      <c r="C236" t="s">
        <v>1772</v>
      </c>
      <c r="D236" t="s">
        <v>207</v>
      </c>
      <c r="E236" t="s">
        <v>308</v>
      </c>
      <c r="F236" t="s">
        <v>1773</v>
      </c>
      <c r="G236" t="s">
        <v>659</v>
      </c>
      <c r="H236" t="s">
        <v>483</v>
      </c>
      <c r="I236" t="s">
        <v>94</v>
      </c>
      <c r="J236" s="25">
        <v>1634700</v>
      </c>
      <c r="K236" t="s">
        <v>190</v>
      </c>
      <c r="L236" t="s">
        <v>1774</v>
      </c>
      <c r="M236" t="s">
        <v>141</v>
      </c>
      <c r="N236" t="s">
        <v>438</v>
      </c>
      <c r="O236" t="s">
        <v>213</v>
      </c>
      <c r="P236" t="s">
        <v>240</v>
      </c>
      <c r="Q236" t="s">
        <v>1775</v>
      </c>
      <c r="R236" t="s">
        <v>1776</v>
      </c>
      <c r="S236" s="18" t="s">
        <v>103</v>
      </c>
    </row>
    <row r="237" spans="1:19">
      <c r="A237" s="8">
        <v>2043525</v>
      </c>
      <c r="B237" s="97">
        <v>45712</v>
      </c>
      <c r="C237" t="s">
        <v>1777</v>
      </c>
      <c r="D237" t="s">
        <v>207</v>
      </c>
      <c r="E237" t="s">
        <v>208</v>
      </c>
      <c r="F237" t="s">
        <v>1778</v>
      </c>
      <c r="G237" t="s">
        <v>188</v>
      </c>
      <c r="H237" t="s">
        <v>117</v>
      </c>
      <c r="I237" t="s">
        <v>189</v>
      </c>
      <c r="J237" s="25">
        <v>688405</v>
      </c>
      <c r="K237" t="s">
        <v>190</v>
      </c>
      <c r="L237" t="s">
        <v>1779</v>
      </c>
      <c r="M237" t="s">
        <v>1780</v>
      </c>
      <c r="N237" t="s">
        <v>278</v>
      </c>
      <c r="O237" t="s">
        <v>1781</v>
      </c>
      <c r="P237" t="s">
        <v>1782</v>
      </c>
      <c r="Q237" t="s">
        <v>155</v>
      </c>
      <c r="R237" t="s">
        <v>1783</v>
      </c>
      <c r="S237" s="18" t="s">
        <v>103</v>
      </c>
    </row>
    <row r="238" spans="1:19">
      <c r="A238" s="8">
        <v>2043549</v>
      </c>
      <c r="B238" s="97">
        <v>45712</v>
      </c>
      <c r="C238" t="s">
        <v>1784</v>
      </c>
      <c r="D238" t="s">
        <v>207</v>
      </c>
      <c r="E238" t="s">
        <v>228</v>
      </c>
      <c r="F238" t="s">
        <v>1785</v>
      </c>
      <c r="G238" t="s">
        <v>116</v>
      </c>
      <c r="H238" t="s">
        <v>117</v>
      </c>
      <c r="I238" t="s">
        <v>94</v>
      </c>
      <c r="J238" s="25">
        <v>2818905</v>
      </c>
      <c r="K238" t="s">
        <v>106</v>
      </c>
      <c r="L238" t="s">
        <v>1786</v>
      </c>
      <c r="M238" t="s">
        <v>1787</v>
      </c>
      <c r="N238" t="s">
        <v>1788</v>
      </c>
      <c r="O238" t="s">
        <v>100</v>
      </c>
      <c r="P238" t="s">
        <v>1789</v>
      </c>
      <c r="Q238" t="s">
        <v>864</v>
      </c>
      <c r="R238" t="s">
        <v>1790</v>
      </c>
      <c r="S238" s="18" t="s">
        <v>103</v>
      </c>
    </row>
    <row r="239" spans="1:19">
      <c r="A239" s="8">
        <v>2043554</v>
      </c>
      <c r="B239" s="97">
        <v>45712</v>
      </c>
      <c r="C239" t="s">
        <v>1791</v>
      </c>
      <c r="D239" t="s">
        <v>207</v>
      </c>
      <c r="E239" t="s">
        <v>253</v>
      </c>
      <c r="F239" t="s">
        <v>1792</v>
      </c>
      <c r="G239" t="s">
        <v>272</v>
      </c>
      <c r="H239" t="s">
        <v>117</v>
      </c>
      <c r="I239" t="s">
        <v>94</v>
      </c>
      <c r="J239" s="25">
        <v>3014025</v>
      </c>
      <c r="K239" t="s">
        <v>95</v>
      </c>
      <c r="L239" t="s">
        <v>1472</v>
      </c>
      <c r="M239" t="s">
        <v>669</v>
      </c>
      <c r="N239" t="s">
        <v>1793</v>
      </c>
      <c r="O239" t="s">
        <v>345</v>
      </c>
      <c r="P239" t="s">
        <v>180</v>
      </c>
      <c r="Q239" t="s">
        <v>181</v>
      </c>
      <c r="R239" t="s">
        <v>1794</v>
      </c>
      <c r="S239" s="18" t="s">
        <v>103</v>
      </c>
    </row>
    <row r="240" spans="1:19">
      <c r="A240" s="8">
        <v>2043588</v>
      </c>
      <c r="B240" s="97">
        <v>45712</v>
      </c>
      <c r="C240" t="s">
        <v>1795</v>
      </c>
      <c r="D240" t="s">
        <v>207</v>
      </c>
      <c r="E240" t="s">
        <v>253</v>
      </c>
      <c r="F240" t="s">
        <v>1796</v>
      </c>
      <c r="G240" t="s">
        <v>915</v>
      </c>
      <c r="H240" t="s">
        <v>117</v>
      </c>
      <c r="I240" t="s">
        <v>189</v>
      </c>
      <c r="J240" s="25">
        <v>3014025</v>
      </c>
      <c r="K240" t="s">
        <v>95</v>
      </c>
      <c r="L240" t="s">
        <v>1797</v>
      </c>
      <c r="M240" t="s">
        <v>1798</v>
      </c>
      <c r="N240" t="s">
        <v>383</v>
      </c>
      <c r="O240" t="s">
        <v>101</v>
      </c>
      <c r="P240" t="s">
        <v>1799</v>
      </c>
      <c r="Q240" t="s">
        <v>1800</v>
      </c>
      <c r="R240" t="s">
        <v>1801</v>
      </c>
      <c r="S240" s="18" t="s">
        <v>103</v>
      </c>
    </row>
    <row r="241" spans="1:19">
      <c r="A241" s="8">
        <v>2043598</v>
      </c>
      <c r="B241" s="97">
        <v>45712</v>
      </c>
      <c r="C241" t="s">
        <v>1802</v>
      </c>
      <c r="D241" t="s">
        <v>207</v>
      </c>
      <c r="E241" t="s">
        <v>308</v>
      </c>
      <c r="F241" t="s">
        <v>1803</v>
      </c>
      <c r="G241" t="s">
        <v>116</v>
      </c>
      <c r="H241" t="s">
        <v>117</v>
      </c>
      <c r="I241" t="s">
        <v>94</v>
      </c>
      <c r="J241" s="25">
        <v>1423700</v>
      </c>
      <c r="K241" t="s">
        <v>106</v>
      </c>
      <c r="L241" t="s">
        <v>1804</v>
      </c>
      <c r="M241" t="s">
        <v>1283</v>
      </c>
      <c r="N241" t="s">
        <v>232</v>
      </c>
      <c r="O241" t="s">
        <v>443</v>
      </c>
      <c r="P241" t="s">
        <v>1800</v>
      </c>
      <c r="Q241" t="s">
        <v>1805</v>
      </c>
      <c r="R241" t="s">
        <v>1806</v>
      </c>
      <c r="S241" s="18" t="s">
        <v>103</v>
      </c>
    </row>
    <row r="242" spans="1:19">
      <c r="A242" s="8">
        <v>2040733</v>
      </c>
      <c r="B242" s="97">
        <v>45714</v>
      </c>
      <c r="C242" t="s">
        <v>290</v>
      </c>
      <c r="D242" t="s">
        <v>1807</v>
      </c>
      <c r="E242" t="s">
        <v>1808</v>
      </c>
      <c r="F242" t="s">
        <v>1809</v>
      </c>
      <c r="G242" t="s">
        <v>159</v>
      </c>
      <c r="H242" t="s">
        <v>160</v>
      </c>
      <c r="I242" t="s">
        <v>94</v>
      </c>
      <c r="J242" s="25">
        <v>999040.8</v>
      </c>
      <c r="K242" t="s">
        <v>130</v>
      </c>
      <c r="L242" t="s">
        <v>1810</v>
      </c>
      <c r="M242" t="s">
        <v>293</v>
      </c>
      <c r="N242" t="s">
        <v>294</v>
      </c>
      <c r="O242" t="s">
        <v>165</v>
      </c>
      <c r="P242" t="s">
        <v>295</v>
      </c>
      <c r="Q242" t="s">
        <v>296</v>
      </c>
      <c r="R242" t="s">
        <v>1811</v>
      </c>
      <c r="S242" s="18" t="s">
        <v>103</v>
      </c>
    </row>
    <row r="243" spans="1:19">
      <c r="A243" s="8">
        <v>2042073</v>
      </c>
      <c r="B243" s="97">
        <v>45714</v>
      </c>
      <c r="C243" t="s">
        <v>1812</v>
      </c>
      <c r="D243" t="s">
        <v>1807</v>
      </c>
      <c r="E243" t="s">
        <v>1808</v>
      </c>
      <c r="F243" t="s">
        <v>1813</v>
      </c>
      <c r="G243" t="s">
        <v>282</v>
      </c>
      <c r="H243" t="s">
        <v>283</v>
      </c>
      <c r="I243" t="s">
        <v>94</v>
      </c>
      <c r="J243" s="25">
        <v>1000000</v>
      </c>
      <c r="K243" t="s">
        <v>130</v>
      </c>
      <c r="L243" t="s">
        <v>1814</v>
      </c>
      <c r="M243" t="s">
        <v>983</v>
      </c>
      <c r="N243" t="s">
        <v>142</v>
      </c>
      <c r="O243" t="s">
        <v>1815</v>
      </c>
      <c r="P243" t="s">
        <v>171</v>
      </c>
      <c r="Q243" t="s">
        <v>1816</v>
      </c>
      <c r="R243" t="s">
        <v>1817</v>
      </c>
      <c r="S243" s="18" t="s">
        <v>103</v>
      </c>
    </row>
    <row r="244" spans="1:19">
      <c r="A244" s="8">
        <v>2042403</v>
      </c>
      <c r="B244" s="97">
        <v>45714</v>
      </c>
      <c r="C244" t="s">
        <v>1818</v>
      </c>
      <c r="D244" t="s">
        <v>1807</v>
      </c>
      <c r="E244" t="s">
        <v>1808</v>
      </c>
      <c r="F244" t="s">
        <v>1819</v>
      </c>
      <c r="G244" t="s">
        <v>116</v>
      </c>
      <c r="H244" t="s">
        <v>117</v>
      </c>
      <c r="I244" t="s">
        <v>94</v>
      </c>
      <c r="J244" s="25">
        <v>952655</v>
      </c>
      <c r="K244" t="s">
        <v>130</v>
      </c>
      <c r="L244" t="s">
        <v>1820</v>
      </c>
      <c r="M244" t="s">
        <v>165</v>
      </c>
      <c r="N244" t="s">
        <v>1821</v>
      </c>
      <c r="O244" t="s">
        <v>1724</v>
      </c>
      <c r="P244" t="s">
        <v>1822</v>
      </c>
      <c r="Q244" t="s">
        <v>1346</v>
      </c>
      <c r="R244" t="s">
        <v>1823</v>
      </c>
      <c r="S244" s="18" t="s">
        <v>103</v>
      </c>
    </row>
    <row r="245" spans="1:19">
      <c r="A245" s="8">
        <v>2042767</v>
      </c>
      <c r="B245" s="97">
        <v>45714</v>
      </c>
      <c r="C245" t="s">
        <v>1824</v>
      </c>
      <c r="D245" t="s">
        <v>1807</v>
      </c>
      <c r="E245" t="s">
        <v>1808</v>
      </c>
      <c r="F245" t="s">
        <v>1825</v>
      </c>
      <c r="G245" t="s">
        <v>1826</v>
      </c>
      <c r="H245" t="s">
        <v>160</v>
      </c>
      <c r="I245" t="s">
        <v>94</v>
      </c>
      <c r="J245" s="25">
        <v>999588.6</v>
      </c>
      <c r="K245" t="s">
        <v>130</v>
      </c>
      <c r="L245" t="s">
        <v>1827</v>
      </c>
      <c r="M245" t="s">
        <v>174</v>
      </c>
      <c r="N245" t="s">
        <v>1828</v>
      </c>
      <c r="O245" t="s">
        <v>1829</v>
      </c>
      <c r="P245" t="s">
        <v>192</v>
      </c>
      <c r="Q245" t="s">
        <v>935</v>
      </c>
      <c r="R245" t="s">
        <v>1830</v>
      </c>
      <c r="S245" s="18" t="s">
        <v>103</v>
      </c>
    </row>
    <row r="246" spans="1:19">
      <c r="A246" s="8">
        <v>2042799</v>
      </c>
      <c r="B246" s="97">
        <v>45714</v>
      </c>
      <c r="C246" t="s">
        <v>1831</v>
      </c>
      <c r="D246" t="s">
        <v>1807</v>
      </c>
      <c r="E246" t="s">
        <v>1808</v>
      </c>
      <c r="F246" t="s">
        <v>1832</v>
      </c>
      <c r="G246" t="s">
        <v>627</v>
      </c>
      <c r="H246" t="s">
        <v>628</v>
      </c>
      <c r="I246" t="s">
        <v>189</v>
      </c>
      <c r="J246" s="25">
        <v>999919.5</v>
      </c>
      <c r="K246" t="s">
        <v>130</v>
      </c>
      <c r="L246" t="s">
        <v>935</v>
      </c>
      <c r="M246" t="s">
        <v>141</v>
      </c>
      <c r="N246" t="s">
        <v>935</v>
      </c>
      <c r="O246" t="s">
        <v>815</v>
      </c>
      <c r="P246" t="s">
        <v>1815</v>
      </c>
      <c r="Q246" t="s">
        <v>1344</v>
      </c>
      <c r="R246" t="s">
        <v>1833</v>
      </c>
      <c r="S246" s="18" t="s">
        <v>103</v>
      </c>
    </row>
    <row r="247" spans="1:19">
      <c r="A247" s="8">
        <v>2043704</v>
      </c>
      <c r="B247" s="97">
        <v>45714</v>
      </c>
      <c r="C247" t="s">
        <v>1834</v>
      </c>
      <c r="D247" t="s">
        <v>1807</v>
      </c>
      <c r="E247" t="s">
        <v>1808</v>
      </c>
      <c r="F247" t="s">
        <v>1835</v>
      </c>
      <c r="G247" t="s">
        <v>1826</v>
      </c>
      <c r="H247" t="s">
        <v>160</v>
      </c>
      <c r="I247" t="s">
        <v>94</v>
      </c>
      <c r="J247" s="25">
        <v>999456.6</v>
      </c>
      <c r="K247" t="s">
        <v>130</v>
      </c>
      <c r="L247" t="s">
        <v>1836</v>
      </c>
      <c r="M247" t="s">
        <v>1837</v>
      </c>
      <c r="N247" t="s">
        <v>1838</v>
      </c>
      <c r="O247" t="s">
        <v>162</v>
      </c>
      <c r="P247" t="s">
        <v>142</v>
      </c>
      <c r="Q247" t="s">
        <v>171</v>
      </c>
      <c r="R247" t="s">
        <v>1839</v>
      </c>
      <c r="S247" s="18" t="s">
        <v>103</v>
      </c>
    </row>
    <row r="248" spans="1:19">
      <c r="A248" s="8">
        <v>2043753</v>
      </c>
      <c r="B248" s="97">
        <v>45714</v>
      </c>
      <c r="C248" t="s">
        <v>1840</v>
      </c>
      <c r="D248" t="s">
        <v>1807</v>
      </c>
      <c r="E248" t="s">
        <v>1808</v>
      </c>
      <c r="F248" t="s">
        <v>1841</v>
      </c>
      <c r="G248" t="s">
        <v>482</v>
      </c>
      <c r="H248" t="s">
        <v>483</v>
      </c>
      <c r="I248" t="s">
        <v>94</v>
      </c>
      <c r="J248" s="25">
        <v>999556.8</v>
      </c>
      <c r="K248" t="s">
        <v>130</v>
      </c>
      <c r="L248" t="s">
        <v>1842</v>
      </c>
      <c r="M248" t="s">
        <v>935</v>
      </c>
      <c r="N248" t="s">
        <v>1843</v>
      </c>
      <c r="O248" t="s">
        <v>1844</v>
      </c>
      <c r="P248" t="s">
        <v>171</v>
      </c>
      <c r="Q248" t="s">
        <v>1845</v>
      </c>
      <c r="R248" t="s">
        <v>1846</v>
      </c>
      <c r="S248" s="18" t="s">
        <v>103</v>
      </c>
    </row>
    <row r="249" spans="1:19">
      <c r="A249" s="8">
        <v>2043931</v>
      </c>
      <c r="B249" s="97">
        <v>45714</v>
      </c>
      <c r="C249" t="s">
        <v>1847</v>
      </c>
      <c r="D249" t="s">
        <v>1807</v>
      </c>
      <c r="E249" t="s">
        <v>1808</v>
      </c>
      <c r="F249" t="s">
        <v>1848</v>
      </c>
      <c r="G249" t="s">
        <v>554</v>
      </c>
      <c r="H249" t="s">
        <v>160</v>
      </c>
      <c r="I249" t="s">
        <v>94</v>
      </c>
      <c r="J249" s="25">
        <v>995582.26</v>
      </c>
      <c r="K249" t="s">
        <v>130</v>
      </c>
      <c r="L249" t="s">
        <v>1849</v>
      </c>
      <c r="M249" t="s">
        <v>1344</v>
      </c>
      <c r="N249" t="s">
        <v>684</v>
      </c>
      <c r="O249" t="s">
        <v>935</v>
      </c>
      <c r="P249" t="s">
        <v>1850</v>
      </c>
      <c r="Q249" t="s">
        <v>815</v>
      </c>
      <c r="R249" t="s">
        <v>1851</v>
      </c>
      <c r="S249" s="18" t="s">
        <v>103</v>
      </c>
    </row>
    <row r="250" spans="1:19">
      <c r="A250" s="8">
        <v>2043966</v>
      </c>
      <c r="B250" s="97">
        <v>45714</v>
      </c>
      <c r="C250" t="s">
        <v>1852</v>
      </c>
      <c r="D250" t="s">
        <v>1807</v>
      </c>
      <c r="E250" t="s">
        <v>1808</v>
      </c>
      <c r="F250" t="s">
        <v>1853</v>
      </c>
      <c r="G250" t="s">
        <v>939</v>
      </c>
      <c r="H250" t="s">
        <v>149</v>
      </c>
      <c r="I250" t="s">
        <v>94</v>
      </c>
      <c r="J250" s="25">
        <v>999802.5</v>
      </c>
      <c r="K250" t="s">
        <v>130</v>
      </c>
      <c r="L250" t="s">
        <v>1854</v>
      </c>
      <c r="M250" t="s">
        <v>1855</v>
      </c>
      <c r="N250" t="s">
        <v>1856</v>
      </c>
      <c r="O250" t="s">
        <v>1857</v>
      </c>
      <c r="P250" t="s">
        <v>962</v>
      </c>
      <c r="Q250" t="s">
        <v>1858</v>
      </c>
      <c r="R250" t="s">
        <v>1859</v>
      </c>
      <c r="S250" s="18" t="s">
        <v>103</v>
      </c>
    </row>
    <row r="251" spans="1:19">
      <c r="A251" s="8">
        <v>2043973</v>
      </c>
      <c r="B251" s="97">
        <v>45714</v>
      </c>
      <c r="C251" t="s">
        <v>1860</v>
      </c>
      <c r="D251" t="s">
        <v>1807</v>
      </c>
      <c r="E251" t="s">
        <v>1808</v>
      </c>
      <c r="F251" t="s">
        <v>1861</v>
      </c>
      <c r="G251" t="s">
        <v>1862</v>
      </c>
      <c r="H251" t="s">
        <v>93</v>
      </c>
      <c r="I251" t="s">
        <v>94</v>
      </c>
      <c r="J251" s="25">
        <v>252071</v>
      </c>
      <c r="K251" t="s">
        <v>130</v>
      </c>
      <c r="L251" t="s">
        <v>1863</v>
      </c>
      <c r="M251" t="s">
        <v>313</v>
      </c>
      <c r="N251" t="s">
        <v>623</v>
      </c>
      <c r="O251" t="s">
        <v>935</v>
      </c>
      <c r="P251" t="s">
        <v>1864</v>
      </c>
      <c r="Q251" t="s">
        <v>1865</v>
      </c>
      <c r="R251" t="s">
        <v>1866</v>
      </c>
      <c r="S251" s="18" t="s">
        <v>103</v>
      </c>
    </row>
    <row r="252" spans="1:19">
      <c r="A252" s="8">
        <v>2043995</v>
      </c>
      <c r="B252" s="97">
        <v>45714</v>
      </c>
      <c r="C252" t="s">
        <v>1867</v>
      </c>
      <c r="D252" t="s">
        <v>1807</v>
      </c>
      <c r="E252" t="s">
        <v>1808</v>
      </c>
      <c r="F252" t="s">
        <v>1868</v>
      </c>
      <c r="G252" t="s">
        <v>627</v>
      </c>
      <c r="H252" t="s">
        <v>628</v>
      </c>
      <c r="I252" t="s">
        <v>189</v>
      </c>
      <c r="J252" s="25">
        <v>993939.42</v>
      </c>
      <c r="K252" t="s">
        <v>130</v>
      </c>
      <c r="L252" t="s">
        <v>1869</v>
      </c>
      <c r="M252" t="s">
        <v>1870</v>
      </c>
      <c r="N252" t="s">
        <v>141</v>
      </c>
      <c r="O252" t="s">
        <v>1871</v>
      </c>
      <c r="P252" t="s">
        <v>1872</v>
      </c>
      <c r="Q252" t="s">
        <v>1873</v>
      </c>
      <c r="R252" t="s">
        <v>1874</v>
      </c>
      <c r="S252" s="18" t="s">
        <v>103</v>
      </c>
    </row>
    <row r="253" spans="1:19">
      <c r="A253" s="8">
        <v>2044007</v>
      </c>
      <c r="B253" s="97">
        <v>45714</v>
      </c>
      <c r="C253" t="s">
        <v>1875</v>
      </c>
      <c r="D253" t="s">
        <v>1807</v>
      </c>
      <c r="E253" t="s">
        <v>1808</v>
      </c>
      <c r="F253" t="s">
        <v>1876</v>
      </c>
      <c r="G253" t="s">
        <v>958</v>
      </c>
      <c r="H253" t="s">
        <v>160</v>
      </c>
      <c r="I253" t="s">
        <v>94</v>
      </c>
      <c r="J253" s="25">
        <v>999023</v>
      </c>
      <c r="K253" t="s">
        <v>130</v>
      </c>
      <c r="L253" t="s">
        <v>1877</v>
      </c>
      <c r="M253" t="s">
        <v>661</v>
      </c>
      <c r="N253" t="s">
        <v>885</v>
      </c>
      <c r="O253" t="s">
        <v>1815</v>
      </c>
      <c r="P253" t="s">
        <v>1878</v>
      </c>
      <c r="Q253" t="s">
        <v>1879</v>
      </c>
      <c r="R253" t="s">
        <v>1880</v>
      </c>
      <c r="S253" s="18" t="s">
        <v>103</v>
      </c>
    </row>
    <row r="254" spans="1:19">
      <c r="A254" s="8">
        <v>2044008</v>
      </c>
      <c r="B254" s="97">
        <v>45714</v>
      </c>
      <c r="C254" t="s">
        <v>1881</v>
      </c>
      <c r="D254" t="s">
        <v>1807</v>
      </c>
      <c r="E254" t="s">
        <v>1808</v>
      </c>
      <c r="F254" t="s">
        <v>1882</v>
      </c>
      <c r="G254" t="s">
        <v>1264</v>
      </c>
      <c r="H254" t="s">
        <v>93</v>
      </c>
      <c r="I254" t="s">
        <v>94</v>
      </c>
      <c r="J254" s="25">
        <v>951799.4</v>
      </c>
      <c r="K254" t="s">
        <v>130</v>
      </c>
      <c r="L254" t="s">
        <v>1883</v>
      </c>
      <c r="M254" t="s">
        <v>194</v>
      </c>
      <c r="N254" t="s">
        <v>1884</v>
      </c>
      <c r="O254" t="s">
        <v>1885</v>
      </c>
      <c r="P254" t="s">
        <v>983</v>
      </c>
      <c r="Q254" t="s">
        <v>1886</v>
      </c>
      <c r="R254" t="s">
        <v>1887</v>
      </c>
      <c r="S254" s="18" t="s">
        <v>103</v>
      </c>
    </row>
    <row r="255" spans="1:19">
      <c r="A255" s="8">
        <v>2044028</v>
      </c>
      <c r="B255" s="97">
        <v>45714</v>
      </c>
      <c r="C255" t="s">
        <v>1888</v>
      </c>
      <c r="D255" t="s">
        <v>1807</v>
      </c>
      <c r="E255" t="s">
        <v>1808</v>
      </c>
      <c r="F255" t="s">
        <v>1889</v>
      </c>
      <c r="G255" t="s">
        <v>129</v>
      </c>
      <c r="H255" t="s">
        <v>93</v>
      </c>
      <c r="I255" t="s">
        <v>94</v>
      </c>
      <c r="J255" s="25">
        <v>984831</v>
      </c>
      <c r="K255" t="s">
        <v>130</v>
      </c>
      <c r="L255" t="s">
        <v>1890</v>
      </c>
      <c r="M255" t="s">
        <v>574</v>
      </c>
      <c r="N255" t="s">
        <v>1891</v>
      </c>
      <c r="O255" t="s">
        <v>1892</v>
      </c>
      <c r="P255" t="s">
        <v>141</v>
      </c>
      <c r="Q255" t="s">
        <v>174</v>
      </c>
      <c r="R255" t="s">
        <v>1893</v>
      </c>
      <c r="S255" s="18" t="s">
        <v>103</v>
      </c>
    </row>
    <row r="256" spans="1:19">
      <c r="A256" s="8">
        <v>2044066</v>
      </c>
      <c r="B256" s="97">
        <v>45714</v>
      </c>
      <c r="C256" t="s">
        <v>1894</v>
      </c>
      <c r="D256" t="s">
        <v>1807</v>
      </c>
      <c r="E256" t="s">
        <v>1808</v>
      </c>
      <c r="F256" t="s">
        <v>1895</v>
      </c>
      <c r="G256" t="s">
        <v>129</v>
      </c>
      <c r="H256" t="s">
        <v>93</v>
      </c>
      <c r="I256" t="s">
        <v>94</v>
      </c>
      <c r="J256" s="25">
        <v>999751</v>
      </c>
      <c r="K256" t="s">
        <v>130</v>
      </c>
      <c r="L256" t="s">
        <v>1896</v>
      </c>
      <c r="M256" t="s">
        <v>1344</v>
      </c>
      <c r="N256" t="s">
        <v>684</v>
      </c>
      <c r="O256" t="s">
        <v>837</v>
      </c>
      <c r="P256" t="s">
        <v>142</v>
      </c>
      <c r="Q256" t="s">
        <v>1897</v>
      </c>
      <c r="R256" t="s">
        <v>1898</v>
      </c>
      <c r="S256" s="18" t="s">
        <v>103</v>
      </c>
    </row>
    <row r="257" spans="1:19">
      <c r="A257" s="8">
        <v>2044089</v>
      </c>
      <c r="B257" s="97">
        <v>45714</v>
      </c>
      <c r="C257" t="s">
        <v>1899</v>
      </c>
      <c r="D257" t="s">
        <v>1807</v>
      </c>
      <c r="E257" t="s">
        <v>1808</v>
      </c>
      <c r="F257" t="s">
        <v>1900</v>
      </c>
      <c r="G257" t="s">
        <v>116</v>
      </c>
      <c r="H257" t="s">
        <v>117</v>
      </c>
      <c r="I257" t="s">
        <v>94</v>
      </c>
      <c r="J257" s="25">
        <v>995919.8</v>
      </c>
      <c r="K257" t="s">
        <v>130</v>
      </c>
      <c r="L257" t="s">
        <v>1815</v>
      </c>
      <c r="M257" t="s">
        <v>1901</v>
      </c>
      <c r="N257" t="s">
        <v>760</v>
      </c>
      <c r="O257" t="s">
        <v>1395</v>
      </c>
      <c r="P257" t="s">
        <v>175</v>
      </c>
      <c r="Q257" t="s">
        <v>142</v>
      </c>
      <c r="R257" t="s">
        <v>1902</v>
      </c>
      <c r="S257" s="18" t="s">
        <v>103</v>
      </c>
    </row>
    <row r="258" spans="1:19">
      <c r="A258" s="8">
        <v>2041832</v>
      </c>
      <c r="B258" s="97">
        <v>45786</v>
      </c>
      <c r="C258" t="s">
        <v>1903</v>
      </c>
      <c r="D258" t="s">
        <v>1904</v>
      </c>
      <c r="E258" t="s">
        <v>1905</v>
      </c>
      <c r="F258" t="s">
        <v>1906</v>
      </c>
      <c r="G258" t="s">
        <v>92</v>
      </c>
      <c r="H258" t="s">
        <v>93</v>
      </c>
      <c r="I258" t="s">
        <v>94</v>
      </c>
      <c r="J258" s="25">
        <v>2237881</v>
      </c>
      <c r="K258" t="s">
        <v>190</v>
      </c>
      <c r="L258" t="s">
        <v>1907</v>
      </c>
      <c r="M258" t="s">
        <v>1908</v>
      </c>
      <c r="N258" t="s">
        <v>1909</v>
      </c>
      <c r="O258" t="s">
        <v>1910</v>
      </c>
      <c r="P258" t="s">
        <v>905</v>
      </c>
      <c r="Q258" t="s">
        <v>202</v>
      </c>
      <c r="R258" t="s">
        <v>1911</v>
      </c>
      <c r="S258" s="18" t="s">
        <v>103</v>
      </c>
    </row>
    <row r="259" spans="1:19">
      <c r="A259" s="8">
        <v>2041836</v>
      </c>
      <c r="B259" s="97">
        <v>45786</v>
      </c>
      <c r="C259" t="s">
        <v>1912</v>
      </c>
      <c r="D259" t="s">
        <v>1904</v>
      </c>
      <c r="E259" t="s">
        <v>1905</v>
      </c>
      <c r="F259" t="s">
        <v>1913</v>
      </c>
      <c r="G259" t="s">
        <v>939</v>
      </c>
      <c r="H259" t="s">
        <v>149</v>
      </c>
      <c r="I259" t="s">
        <v>94</v>
      </c>
      <c r="J259" s="25">
        <v>5115622.7</v>
      </c>
      <c r="K259" t="s">
        <v>95</v>
      </c>
      <c r="L259" t="s">
        <v>1734</v>
      </c>
      <c r="M259" t="s">
        <v>1914</v>
      </c>
      <c r="N259" t="s">
        <v>1915</v>
      </c>
      <c r="O259" t="s">
        <v>1916</v>
      </c>
      <c r="P259" t="s">
        <v>430</v>
      </c>
      <c r="Q259" t="s">
        <v>1917</v>
      </c>
      <c r="R259" t="s">
        <v>1918</v>
      </c>
      <c r="S259" s="18" t="s">
        <v>103</v>
      </c>
    </row>
    <row r="260" spans="1:19">
      <c r="A260" s="8">
        <v>2042052</v>
      </c>
      <c r="B260" s="97">
        <v>45786</v>
      </c>
      <c r="C260" t="s">
        <v>1919</v>
      </c>
      <c r="D260" t="s">
        <v>1904</v>
      </c>
      <c r="E260" t="s">
        <v>1905</v>
      </c>
      <c r="F260" t="s">
        <v>1920</v>
      </c>
      <c r="G260" t="s">
        <v>129</v>
      </c>
      <c r="H260" t="s">
        <v>93</v>
      </c>
      <c r="I260" t="s">
        <v>94</v>
      </c>
      <c r="J260" s="25">
        <v>2493196.5</v>
      </c>
      <c r="K260" t="s">
        <v>95</v>
      </c>
      <c r="L260" t="s">
        <v>1202</v>
      </c>
      <c r="M260" t="s">
        <v>1921</v>
      </c>
      <c r="N260" t="s">
        <v>1922</v>
      </c>
      <c r="O260" t="s">
        <v>1892</v>
      </c>
      <c r="P260" t="s">
        <v>871</v>
      </c>
      <c r="Q260" t="s">
        <v>1923</v>
      </c>
      <c r="R260" t="s">
        <v>1924</v>
      </c>
      <c r="S260" s="18" t="s">
        <v>103</v>
      </c>
    </row>
    <row r="261" spans="1:19">
      <c r="A261" s="8">
        <v>2042278</v>
      </c>
      <c r="B261" s="97">
        <v>45786</v>
      </c>
      <c r="C261" t="s">
        <v>1925</v>
      </c>
      <c r="D261" t="s">
        <v>1904</v>
      </c>
      <c r="E261" t="s">
        <v>1905</v>
      </c>
      <c r="F261" t="s">
        <v>1926</v>
      </c>
      <c r="G261" t="s">
        <v>627</v>
      </c>
      <c r="H261" t="s">
        <v>628</v>
      </c>
      <c r="I261" t="s">
        <v>189</v>
      </c>
      <c r="J261" s="25">
        <v>4999499.5999999996</v>
      </c>
      <c r="K261" t="s">
        <v>95</v>
      </c>
      <c r="L261" t="s">
        <v>1927</v>
      </c>
      <c r="M261" t="s">
        <v>1928</v>
      </c>
      <c r="N261" t="s">
        <v>1929</v>
      </c>
      <c r="O261" t="s">
        <v>941</v>
      </c>
      <c r="P261" t="s">
        <v>321</v>
      </c>
      <c r="Q261" t="s">
        <v>1930</v>
      </c>
      <c r="R261" t="s">
        <v>1931</v>
      </c>
      <c r="S261" s="18" t="s">
        <v>103</v>
      </c>
    </row>
    <row r="262" spans="1:19">
      <c r="A262" s="8">
        <v>2042432</v>
      </c>
      <c r="B262" s="97">
        <v>45786</v>
      </c>
      <c r="C262" t="s">
        <v>1932</v>
      </c>
      <c r="D262" t="s">
        <v>1904</v>
      </c>
      <c r="E262" t="s">
        <v>1905</v>
      </c>
      <c r="F262" t="s">
        <v>1933</v>
      </c>
      <c r="G262" t="s">
        <v>188</v>
      </c>
      <c r="H262" t="s">
        <v>117</v>
      </c>
      <c r="I262" t="s">
        <v>189</v>
      </c>
      <c r="J262" s="25">
        <v>2959311.81</v>
      </c>
      <c r="K262" t="s">
        <v>95</v>
      </c>
      <c r="L262" t="s">
        <v>1934</v>
      </c>
      <c r="M262" t="s">
        <v>1041</v>
      </c>
      <c r="N262" t="s">
        <v>1935</v>
      </c>
      <c r="O262" t="s">
        <v>1936</v>
      </c>
      <c r="P262" t="s">
        <v>166</v>
      </c>
      <c r="Q262" t="s">
        <v>470</v>
      </c>
      <c r="R262" t="s">
        <v>1937</v>
      </c>
      <c r="S262" s="18" t="s">
        <v>103</v>
      </c>
    </row>
    <row r="263" spans="1:19">
      <c r="A263" s="8">
        <v>2042686</v>
      </c>
      <c r="B263" s="97">
        <v>45786</v>
      </c>
      <c r="C263" t="s">
        <v>1938</v>
      </c>
      <c r="D263" t="s">
        <v>1904</v>
      </c>
      <c r="E263" t="s">
        <v>1905</v>
      </c>
      <c r="F263" t="s">
        <v>1939</v>
      </c>
      <c r="G263" t="s">
        <v>1940</v>
      </c>
      <c r="H263" t="s">
        <v>93</v>
      </c>
      <c r="I263" t="s">
        <v>189</v>
      </c>
      <c r="J263" s="25">
        <v>4512965.4000000004</v>
      </c>
      <c r="K263" t="s">
        <v>190</v>
      </c>
      <c r="L263" t="s">
        <v>1941</v>
      </c>
      <c r="M263" t="s">
        <v>151</v>
      </c>
      <c r="N263" t="s">
        <v>213</v>
      </c>
      <c r="O263" t="s">
        <v>760</v>
      </c>
      <c r="P263" t="s">
        <v>1942</v>
      </c>
      <c r="Q263" t="s">
        <v>1943</v>
      </c>
      <c r="R263" t="s">
        <v>1944</v>
      </c>
      <c r="S263" s="18" t="s">
        <v>103</v>
      </c>
    </row>
    <row r="264" spans="1:19">
      <c r="A264" s="8">
        <v>2042707</v>
      </c>
      <c r="B264" s="97">
        <v>45786</v>
      </c>
      <c r="C264" t="s">
        <v>1945</v>
      </c>
      <c r="D264" t="s">
        <v>1904</v>
      </c>
      <c r="E264" t="s">
        <v>1905</v>
      </c>
      <c r="F264" t="s">
        <v>1946</v>
      </c>
      <c r="G264" t="s">
        <v>659</v>
      </c>
      <c r="H264" t="s">
        <v>483</v>
      </c>
      <c r="I264" t="s">
        <v>94</v>
      </c>
      <c r="J264" s="25">
        <v>4998544.5</v>
      </c>
      <c r="K264" t="s">
        <v>190</v>
      </c>
      <c r="L264" t="s">
        <v>1947</v>
      </c>
      <c r="M264" t="s">
        <v>141</v>
      </c>
      <c r="N264" t="s">
        <v>833</v>
      </c>
      <c r="O264" t="s">
        <v>1948</v>
      </c>
      <c r="P264" t="s">
        <v>682</v>
      </c>
      <c r="Q264" t="s">
        <v>1949</v>
      </c>
      <c r="R264" t="s">
        <v>1950</v>
      </c>
      <c r="S264" s="18" t="s">
        <v>103</v>
      </c>
    </row>
    <row r="265" spans="1:19">
      <c r="A265" s="8">
        <v>2042777</v>
      </c>
      <c r="B265" s="97">
        <v>45786</v>
      </c>
      <c r="C265" t="s">
        <v>922</v>
      </c>
      <c r="D265" t="s">
        <v>1904</v>
      </c>
      <c r="E265" t="s">
        <v>1905</v>
      </c>
      <c r="F265" t="s">
        <v>1951</v>
      </c>
      <c r="G265" t="s">
        <v>129</v>
      </c>
      <c r="H265" t="s">
        <v>93</v>
      </c>
      <c r="I265" t="s">
        <v>94</v>
      </c>
      <c r="J265" s="25">
        <v>1861323.82</v>
      </c>
      <c r="K265" t="s">
        <v>95</v>
      </c>
      <c r="L265" t="s">
        <v>926</v>
      </c>
      <c r="M265" t="s">
        <v>926</v>
      </c>
      <c r="N265" t="s">
        <v>1952</v>
      </c>
      <c r="O265" t="s">
        <v>564</v>
      </c>
      <c r="P265" t="s">
        <v>1953</v>
      </c>
      <c r="Q265" t="s">
        <v>559</v>
      </c>
      <c r="R265" t="s">
        <v>1954</v>
      </c>
      <c r="S265" s="18" t="s">
        <v>103</v>
      </c>
    </row>
    <row r="266" spans="1:19">
      <c r="A266" s="8">
        <v>2043029</v>
      </c>
      <c r="B266" s="97">
        <v>45786</v>
      </c>
      <c r="C266" t="s">
        <v>1955</v>
      </c>
      <c r="D266" t="s">
        <v>1904</v>
      </c>
      <c r="E266" t="s">
        <v>1905</v>
      </c>
      <c r="F266" t="s">
        <v>1956</v>
      </c>
      <c r="G266" t="s">
        <v>92</v>
      </c>
      <c r="H266" t="s">
        <v>93</v>
      </c>
      <c r="I266" t="s">
        <v>94</v>
      </c>
      <c r="J266" s="25">
        <v>3629899.8</v>
      </c>
      <c r="K266" t="s">
        <v>95</v>
      </c>
      <c r="L266" t="s">
        <v>1957</v>
      </c>
      <c r="M266" t="s">
        <v>1958</v>
      </c>
      <c r="N266" t="s">
        <v>430</v>
      </c>
      <c r="O266" t="s">
        <v>1033</v>
      </c>
      <c r="P266" t="s">
        <v>1959</v>
      </c>
      <c r="Q266" t="s">
        <v>1960</v>
      </c>
      <c r="R266" t="s">
        <v>1961</v>
      </c>
      <c r="S266" s="18" t="s">
        <v>103</v>
      </c>
    </row>
    <row r="267" spans="1:19">
      <c r="A267" s="8">
        <v>2043051</v>
      </c>
      <c r="B267" s="97">
        <v>45786</v>
      </c>
      <c r="C267" t="s">
        <v>1962</v>
      </c>
      <c r="D267" t="s">
        <v>1904</v>
      </c>
      <c r="E267" t="s">
        <v>1905</v>
      </c>
      <c r="F267" t="s">
        <v>1963</v>
      </c>
      <c r="G267" t="s">
        <v>92</v>
      </c>
      <c r="H267" t="s">
        <v>93</v>
      </c>
      <c r="I267" t="s">
        <v>94</v>
      </c>
      <c r="J267" s="25">
        <v>5658973.5999999996</v>
      </c>
      <c r="K267" t="s">
        <v>95</v>
      </c>
      <c r="L267" t="s">
        <v>980</v>
      </c>
      <c r="M267" t="s">
        <v>407</v>
      </c>
      <c r="N267" t="s">
        <v>1964</v>
      </c>
      <c r="O267" t="s">
        <v>517</v>
      </c>
      <c r="P267" t="s">
        <v>1563</v>
      </c>
      <c r="Q267" t="s">
        <v>669</v>
      </c>
      <c r="R267" t="s">
        <v>1965</v>
      </c>
      <c r="S267" s="18" t="s">
        <v>103</v>
      </c>
    </row>
    <row r="268" spans="1:19">
      <c r="A268" s="8">
        <v>2043244</v>
      </c>
      <c r="B268" s="97">
        <v>45786</v>
      </c>
      <c r="C268" t="s">
        <v>1966</v>
      </c>
      <c r="D268" t="s">
        <v>1904</v>
      </c>
      <c r="E268" t="s">
        <v>1905</v>
      </c>
      <c r="F268" t="s">
        <v>1967</v>
      </c>
      <c r="G268" t="s">
        <v>92</v>
      </c>
      <c r="H268" t="s">
        <v>93</v>
      </c>
      <c r="I268" t="s">
        <v>94</v>
      </c>
      <c r="J268" s="25">
        <v>5502820.0499999998</v>
      </c>
      <c r="K268" t="s">
        <v>95</v>
      </c>
      <c r="L268" t="s">
        <v>1968</v>
      </c>
      <c r="M268" t="s">
        <v>1837</v>
      </c>
      <c r="N268" t="s">
        <v>1969</v>
      </c>
      <c r="O268" t="s">
        <v>967</v>
      </c>
      <c r="P268" t="s">
        <v>1970</v>
      </c>
      <c r="Q268" t="s">
        <v>1971</v>
      </c>
      <c r="R268" t="s">
        <v>1972</v>
      </c>
      <c r="S268" s="18" t="s">
        <v>103</v>
      </c>
    </row>
    <row r="269" spans="1:19">
      <c r="A269" s="8">
        <v>2043361</v>
      </c>
      <c r="B269" s="97">
        <v>45786</v>
      </c>
      <c r="C269" t="s">
        <v>1973</v>
      </c>
      <c r="D269" t="s">
        <v>1904</v>
      </c>
      <c r="E269" t="s">
        <v>1905</v>
      </c>
      <c r="F269" t="s">
        <v>1974</v>
      </c>
      <c r="G269" t="s">
        <v>116</v>
      </c>
      <c r="H269" t="s">
        <v>117</v>
      </c>
      <c r="I269" t="s">
        <v>94</v>
      </c>
      <c r="J269" s="25">
        <v>3014066.4</v>
      </c>
      <c r="K269" t="s">
        <v>95</v>
      </c>
      <c r="L269" t="s">
        <v>348</v>
      </c>
      <c r="M269" t="s">
        <v>1484</v>
      </c>
      <c r="N269" t="s">
        <v>1975</v>
      </c>
      <c r="O269" t="s">
        <v>1976</v>
      </c>
      <c r="P269" t="s">
        <v>1977</v>
      </c>
      <c r="Q269" t="s">
        <v>1130</v>
      </c>
      <c r="R269" t="s">
        <v>1978</v>
      </c>
      <c r="S269" s="18" t="s">
        <v>103</v>
      </c>
    </row>
    <row r="270" spans="1:19">
      <c r="A270" s="8">
        <v>2043671</v>
      </c>
      <c r="B270" s="97">
        <v>45786</v>
      </c>
      <c r="C270" t="s">
        <v>1979</v>
      </c>
      <c r="D270" t="s">
        <v>1904</v>
      </c>
      <c r="E270" t="s">
        <v>1905</v>
      </c>
      <c r="F270" t="s">
        <v>1980</v>
      </c>
      <c r="G270" t="s">
        <v>627</v>
      </c>
      <c r="H270" t="s">
        <v>628</v>
      </c>
      <c r="I270" t="s">
        <v>189</v>
      </c>
      <c r="J270" s="25">
        <v>3550778.4</v>
      </c>
      <c r="K270" t="s">
        <v>95</v>
      </c>
      <c r="L270" t="s">
        <v>1335</v>
      </c>
      <c r="M270" t="s">
        <v>1981</v>
      </c>
      <c r="N270" t="s">
        <v>487</v>
      </c>
      <c r="O270" t="s">
        <v>1192</v>
      </c>
      <c r="P270" t="s">
        <v>684</v>
      </c>
      <c r="Q270" t="s">
        <v>212</v>
      </c>
      <c r="R270" t="s">
        <v>1982</v>
      </c>
      <c r="S270" s="18" t="s">
        <v>103</v>
      </c>
    </row>
    <row r="271" spans="1:19">
      <c r="A271" s="8">
        <v>2043677</v>
      </c>
      <c r="B271" s="97">
        <v>45786</v>
      </c>
      <c r="C271" t="s">
        <v>1983</v>
      </c>
      <c r="D271" t="s">
        <v>1904</v>
      </c>
      <c r="E271" t="s">
        <v>1905</v>
      </c>
      <c r="F271" t="s">
        <v>1984</v>
      </c>
      <c r="G271" t="s">
        <v>129</v>
      </c>
      <c r="H271" t="s">
        <v>93</v>
      </c>
      <c r="I271" t="s">
        <v>94</v>
      </c>
      <c r="J271" s="25">
        <v>1221849</v>
      </c>
      <c r="K271" t="s">
        <v>190</v>
      </c>
      <c r="L271" t="s">
        <v>1985</v>
      </c>
      <c r="M271" t="s">
        <v>821</v>
      </c>
      <c r="N271" t="s">
        <v>1986</v>
      </c>
      <c r="O271" t="s">
        <v>1987</v>
      </c>
      <c r="P271" t="s">
        <v>1988</v>
      </c>
      <c r="Q271" t="s">
        <v>1989</v>
      </c>
      <c r="R271" t="s">
        <v>1990</v>
      </c>
      <c r="S271" s="18" t="s">
        <v>103</v>
      </c>
    </row>
    <row r="272" spans="1:19">
      <c r="A272" s="8">
        <v>2043689</v>
      </c>
      <c r="B272" s="97">
        <v>45786</v>
      </c>
      <c r="C272" t="s">
        <v>1991</v>
      </c>
      <c r="D272" t="s">
        <v>1904</v>
      </c>
      <c r="E272" t="s">
        <v>1905</v>
      </c>
      <c r="F272" t="s">
        <v>1992</v>
      </c>
      <c r="G272" t="s">
        <v>514</v>
      </c>
      <c r="H272" t="s">
        <v>117</v>
      </c>
      <c r="I272" t="s">
        <v>189</v>
      </c>
      <c r="J272" s="25">
        <v>2490186</v>
      </c>
      <c r="K272" t="s">
        <v>95</v>
      </c>
      <c r="L272" t="s">
        <v>1993</v>
      </c>
      <c r="M272" t="s">
        <v>1994</v>
      </c>
      <c r="N272" t="s">
        <v>101</v>
      </c>
      <c r="O272" t="s">
        <v>430</v>
      </c>
      <c r="P272" t="s">
        <v>266</v>
      </c>
      <c r="Q272" t="s">
        <v>1995</v>
      </c>
      <c r="R272" t="s">
        <v>1996</v>
      </c>
      <c r="S272" s="18" t="s">
        <v>103</v>
      </c>
    </row>
    <row r="273" spans="1:19">
      <c r="A273" s="8">
        <v>2043735</v>
      </c>
      <c r="B273" s="97">
        <v>45786</v>
      </c>
      <c r="C273" t="s">
        <v>1997</v>
      </c>
      <c r="D273" t="s">
        <v>1904</v>
      </c>
      <c r="E273" t="s">
        <v>1905</v>
      </c>
      <c r="F273" t="s">
        <v>1998</v>
      </c>
      <c r="G273" t="s">
        <v>129</v>
      </c>
      <c r="H273" t="s">
        <v>93</v>
      </c>
      <c r="I273" t="s">
        <v>94</v>
      </c>
      <c r="J273" s="25">
        <v>2723560.25</v>
      </c>
      <c r="K273" t="s">
        <v>95</v>
      </c>
      <c r="L273" t="s">
        <v>1999</v>
      </c>
      <c r="M273" t="s">
        <v>2000</v>
      </c>
      <c r="N273" t="s">
        <v>2001</v>
      </c>
      <c r="O273" t="s">
        <v>771</v>
      </c>
      <c r="P273" t="s">
        <v>2002</v>
      </c>
      <c r="Q273" t="s">
        <v>2003</v>
      </c>
      <c r="R273" t="s">
        <v>2004</v>
      </c>
      <c r="S273" s="18" t="s">
        <v>103</v>
      </c>
    </row>
    <row r="274" spans="1:19">
      <c r="A274" s="8">
        <v>2043738</v>
      </c>
      <c r="B274" s="97">
        <v>45786</v>
      </c>
      <c r="C274" t="s">
        <v>2005</v>
      </c>
      <c r="D274" t="s">
        <v>1904</v>
      </c>
      <c r="E274" t="s">
        <v>1905</v>
      </c>
      <c r="F274" t="s">
        <v>2006</v>
      </c>
      <c r="G274" t="s">
        <v>627</v>
      </c>
      <c r="H274" t="s">
        <v>628</v>
      </c>
      <c r="I274" t="s">
        <v>189</v>
      </c>
      <c r="J274" s="25">
        <v>4668126.7300000004</v>
      </c>
      <c r="K274" t="s">
        <v>95</v>
      </c>
      <c r="L274" t="s">
        <v>2007</v>
      </c>
      <c r="M274" t="s">
        <v>430</v>
      </c>
      <c r="N274" t="s">
        <v>2008</v>
      </c>
      <c r="O274" t="s">
        <v>101</v>
      </c>
      <c r="P274" t="s">
        <v>833</v>
      </c>
      <c r="Q274" t="s">
        <v>632</v>
      </c>
      <c r="R274" t="s">
        <v>2009</v>
      </c>
      <c r="S274" s="18" t="s">
        <v>103</v>
      </c>
    </row>
    <row r="275" spans="1:19">
      <c r="A275" s="8">
        <v>2043758</v>
      </c>
      <c r="B275" s="97">
        <v>45786</v>
      </c>
      <c r="C275" t="s">
        <v>2010</v>
      </c>
      <c r="D275" t="s">
        <v>1904</v>
      </c>
      <c r="E275" t="s">
        <v>1905</v>
      </c>
      <c r="F275" t="s">
        <v>2011</v>
      </c>
      <c r="G275" t="s">
        <v>272</v>
      </c>
      <c r="H275" t="s">
        <v>117</v>
      </c>
      <c r="I275" t="s">
        <v>94</v>
      </c>
      <c r="J275" s="25">
        <v>3108662.1</v>
      </c>
      <c r="K275" t="s">
        <v>95</v>
      </c>
      <c r="L275" t="s">
        <v>2012</v>
      </c>
      <c r="M275" t="s">
        <v>567</v>
      </c>
      <c r="N275" t="s">
        <v>166</v>
      </c>
      <c r="O275" t="s">
        <v>1865</v>
      </c>
      <c r="P275" t="s">
        <v>608</v>
      </c>
      <c r="Q275" t="s">
        <v>1704</v>
      </c>
      <c r="R275" t="s">
        <v>2013</v>
      </c>
      <c r="S275" s="18" t="s">
        <v>103</v>
      </c>
    </row>
    <row r="276" spans="1:19">
      <c r="A276" s="8">
        <v>2043771</v>
      </c>
      <c r="B276" s="97">
        <v>45786</v>
      </c>
      <c r="C276" t="s">
        <v>2014</v>
      </c>
      <c r="D276" t="s">
        <v>1904</v>
      </c>
      <c r="E276" t="s">
        <v>1905</v>
      </c>
      <c r="F276" t="s">
        <v>2015</v>
      </c>
      <c r="G276" t="s">
        <v>272</v>
      </c>
      <c r="H276" t="s">
        <v>117</v>
      </c>
      <c r="I276" t="s">
        <v>94</v>
      </c>
      <c r="J276" s="25">
        <v>5694746.9100000001</v>
      </c>
      <c r="K276" t="s">
        <v>95</v>
      </c>
      <c r="L276" t="s">
        <v>2016</v>
      </c>
      <c r="M276" t="s">
        <v>661</v>
      </c>
      <c r="N276" t="s">
        <v>1634</v>
      </c>
      <c r="O276" t="s">
        <v>1113</v>
      </c>
      <c r="P276" t="s">
        <v>1166</v>
      </c>
      <c r="Q276" t="s">
        <v>2017</v>
      </c>
      <c r="R276" t="s">
        <v>2018</v>
      </c>
      <c r="S276" s="18" t="s">
        <v>103</v>
      </c>
    </row>
    <row r="277" spans="1:19">
      <c r="A277" s="8">
        <v>2043780</v>
      </c>
      <c r="B277" s="97">
        <v>45786</v>
      </c>
      <c r="C277" t="s">
        <v>2019</v>
      </c>
      <c r="D277" t="s">
        <v>1904</v>
      </c>
      <c r="E277" t="s">
        <v>1905</v>
      </c>
      <c r="F277" t="s">
        <v>2020</v>
      </c>
      <c r="G277" t="s">
        <v>2021</v>
      </c>
      <c r="H277" t="s">
        <v>93</v>
      </c>
      <c r="I277" t="s">
        <v>189</v>
      </c>
      <c r="J277" s="25">
        <v>3218571.65</v>
      </c>
      <c r="K277" t="s">
        <v>95</v>
      </c>
      <c r="L277" t="s">
        <v>2022</v>
      </c>
      <c r="M277" t="s">
        <v>669</v>
      </c>
      <c r="N277" t="s">
        <v>2023</v>
      </c>
      <c r="O277" t="s">
        <v>555</v>
      </c>
      <c r="P277" t="s">
        <v>2003</v>
      </c>
      <c r="Q277" t="s">
        <v>1346</v>
      </c>
      <c r="R277" t="s">
        <v>2024</v>
      </c>
      <c r="S277" s="18" t="s">
        <v>103</v>
      </c>
    </row>
    <row r="278" spans="1:19">
      <c r="A278" s="8">
        <v>2043828</v>
      </c>
      <c r="B278" s="97">
        <v>45786</v>
      </c>
      <c r="C278" t="s">
        <v>2025</v>
      </c>
      <c r="D278" t="s">
        <v>1904</v>
      </c>
      <c r="E278" t="s">
        <v>1905</v>
      </c>
      <c r="F278" t="s">
        <v>2026</v>
      </c>
      <c r="G278" t="s">
        <v>360</v>
      </c>
      <c r="H278" t="s">
        <v>117</v>
      </c>
      <c r="I278" t="s">
        <v>94</v>
      </c>
      <c r="J278" s="25">
        <v>937221.8</v>
      </c>
      <c r="K278" t="s">
        <v>190</v>
      </c>
      <c r="L278" t="s">
        <v>2027</v>
      </c>
      <c r="M278" t="s">
        <v>2028</v>
      </c>
      <c r="N278" t="s">
        <v>2029</v>
      </c>
      <c r="O278" t="s">
        <v>2030</v>
      </c>
      <c r="P278" t="s">
        <v>655</v>
      </c>
      <c r="Q278" t="s">
        <v>2031</v>
      </c>
      <c r="R278" t="s">
        <v>2032</v>
      </c>
      <c r="S278" s="18" t="s">
        <v>103</v>
      </c>
    </row>
    <row r="279" spans="1:19">
      <c r="A279" s="8">
        <v>2043854</v>
      </c>
      <c r="B279" s="97">
        <v>45786</v>
      </c>
      <c r="C279" t="s">
        <v>2033</v>
      </c>
      <c r="D279" t="s">
        <v>1904</v>
      </c>
      <c r="E279" t="s">
        <v>1905</v>
      </c>
      <c r="F279" t="s">
        <v>2034</v>
      </c>
      <c r="G279" t="s">
        <v>710</v>
      </c>
      <c r="H279" t="s">
        <v>711</v>
      </c>
      <c r="I279" t="s">
        <v>94</v>
      </c>
      <c r="J279" s="25">
        <v>4927623</v>
      </c>
      <c r="K279" t="s">
        <v>95</v>
      </c>
      <c r="L279" t="s">
        <v>2035</v>
      </c>
      <c r="M279" t="s">
        <v>2036</v>
      </c>
      <c r="N279" t="s">
        <v>644</v>
      </c>
      <c r="O279" t="s">
        <v>821</v>
      </c>
      <c r="P279" t="s">
        <v>2037</v>
      </c>
      <c r="Q279" t="s">
        <v>2038</v>
      </c>
      <c r="R279" t="s">
        <v>2039</v>
      </c>
      <c r="S279" s="18" t="s">
        <v>103</v>
      </c>
    </row>
  </sheetData>
  <phoneticPr fontId="29" type="noConversion"/>
  <conditionalFormatting sqref="A1">
    <cfRule type="duplicateValues" dxfId="1" priority="18"/>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10F0-46B9-4880-ACD2-6CC30290BBDF}">
  <sheetPr>
    <tabColor theme="3" tint="0.59999389629810485"/>
  </sheetPr>
  <dimension ref="A1:D12"/>
  <sheetViews>
    <sheetView zoomScaleNormal="100" workbookViewId="0"/>
  </sheetViews>
  <sheetFormatPr defaultColWidth="9" defaultRowHeight="14.45"/>
  <cols>
    <col min="1" max="1" width="16" style="11" customWidth="1"/>
    <col min="2" max="2" width="106.28515625" style="11" customWidth="1"/>
    <col min="3" max="3" width="18.5703125" style="11" customWidth="1"/>
    <col min="4" max="4" width="11.7109375" style="11" bestFit="1" customWidth="1"/>
    <col min="5" max="16384" width="9" style="11"/>
  </cols>
  <sheetData>
    <row r="1" spans="1:4" s="10" customFormat="1" ht="16.149999999999999" thickBot="1">
      <c r="A1" s="48" t="s">
        <v>2040</v>
      </c>
      <c r="B1" s="49"/>
      <c r="C1" s="49"/>
    </row>
    <row r="2" spans="1:4" ht="29.45" thickBot="1">
      <c r="A2" s="120" t="s">
        <v>2041</v>
      </c>
      <c r="B2" s="121" t="s">
        <v>2042</v>
      </c>
      <c r="C2" s="122" t="s">
        <v>2043</v>
      </c>
    </row>
    <row r="3" spans="1:4">
      <c r="A3" s="117">
        <v>45700</v>
      </c>
      <c r="B3" s="118" t="s">
        <v>90</v>
      </c>
      <c r="C3" s="119">
        <v>8133764.5</v>
      </c>
    </row>
    <row r="4" spans="1:4">
      <c r="A4" s="183">
        <v>45709</v>
      </c>
      <c r="B4" t="s">
        <v>127</v>
      </c>
      <c r="C4" s="184">
        <v>8894061.0999999996</v>
      </c>
    </row>
    <row r="5" spans="1:4">
      <c r="A5" s="183">
        <v>45712</v>
      </c>
      <c r="B5" t="s">
        <v>2044</v>
      </c>
      <c r="C5" s="184">
        <v>422519087.83999997</v>
      </c>
    </row>
    <row r="6" spans="1:4" ht="15" thickBot="1">
      <c r="A6" s="126">
        <v>45714</v>
      </c>
      <c r="B6" s="127" t="s">
        <v>1808</v>
      </c>
      <c r="C6" s="128">
        <v>15122936.68</v>
      </c>
    </row>
    <row r="7" spans="1:4" ht="15" thickBot="1">
      <c r="A7" s="123"/>
      <c r="B7" s="124" t="s">
        <v>2045</v>
      </c>
      <c r="C7" s="125">
        <f>SUM(C3:C6)</f>
        <v>454669850.12</v>
      </c>
    </row>
    <row r="8" spans="1:4" ht="15" thickBot="1">
      <c r="A8" s="126">
        <v>45786</v>
      </c>
      <c r="B8" s="127" t="s">
        <v>1905</v>
      </c>
      <c r="C8" s="128">
        <v>79525431.019999996</v>
      </c>
    </row>
    <row r="9" spans="1:4" ht="15" thickBot="1">
      <c r="A9" s="123"/>
      <c r="B9" s="124" t="s">
        <v>2046</v>
      </c>
      <c r="C9" s="125">
        <f>C8</f>
        <v>79525431.019999996</v>
      </c>
    </row>
    <row r="10" spans="1:4" ht="15" thickBot="1">
      <c r="A10" s="26" t="s">
        <v>79</v>
      </c>
      <c r="B10" s="50"/>
      <c r="C10" s="36">
        <f>C7+C9</f>
        <v>534195281.13999999</v>
      </c>
      <c r="D10" s="12"/>
    </row>
    <row r="11" spans="1:4">
      <c r="A11" s="23"/>
      <c r="B11" s="22"/>
    </row>
    <row r="12" spans="1:4" ht="16.149999999999999">
      <c r="A12" s="2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E16"/>
  <sheetViews>
    <sheetView zoomScaleNormal="100" workbookViewId="0"/>
  </sheetViews>
  <sheetFormatPr defaultColWidth="9.42578125" defaultRowHeight="14.45"/>
  <cols>
    <col min="1" max="1" width="49.28515625" style="38" customWidth="1"/>
    <col min="2" max="2" width="12" style="38" customWidth="1"/>
    <col min="3" max="3" width="11.5703125" style="38" customWidth="1"/>
    <col min="4" max="4" width="16.42578125" style="38" bestFit="1" customWidth="1"/>
    <col min="5" max="5" width="17.5703125" style="38" bestFit="1" customWidth="1"/>
    <col min="6" max="6" width="13.5703125" style="38" bestFit="1" customWidth="1"/>
    <col min="7" max="16384" width="9.42578125" style="38"/>
  </cols>
  <sheetData>
    <row r="1" spans="1:5" ht="15" thickBot="1">
      <c r="A1" s="37" t="s">
        <v>2047</v>
      </c>
      <c r="B1" s="46"/>
      <c r="C1" s="46"/>
      <c r="D1" s="46"/>
    </row>
    <row r="2" spans="1:5" ht="15" thickBot="1">
      <c r="A2" s="93" t="s">
        <v>2048</v>
      </c>
      <c r="B2" s="94" t="s">
        <v>2049</v>
      </c>
      <c r="C2" s="94" t="s">
        <v>2050</v>
      </c>
      <c r="D2" s="94" t="s">
        <v>2051</v>
      </c>
      <c r="E2" s="95" t="s">
        <v>2052</v>
      </c>
    </row>
    <row r="3" spans="1:5" ht="28.9">
      <c r="A3" s="96" t="s">
        <v>90</v>
      </c>
      <c r="B3" s="89">
        <v>29</v>
      </c>
      <c r="C3" s="90">
        <v>3</v>
      </c>
      <c r="D3" s="91">
        <v>0.10344827586206896</v>
      </c>
      <c r="E3" s="92">
        <v>8133764.5</v>
      </c>
    </row>
    <row r="4" spans="1:5">
      <c r="A4" s="187" t="s">
        <v>127</v>
      </c>
      <c r="B4" s="30">
        <v>14</v>
      </c>
      <c r="C4" s="185">
        <v>8</v>
      </c>
      <c r="D4" s="186">
        <v>0.5714285714285714</v>
      </c>
      <c r="E4" s="188">
        <v>8894061.0999999996</v>
      </c>
    </row>
    <row r="5" spans="1:5">
      <c r="A5" s="187" t="s">
        <v>2044</v>
      </c>
      <c r="B5" s="30">
        <v>1715</v>
      </c>
      <c r="C5" s="185">
        <v>229</v>
      </c>
      <c r="D5" s="186">
        <v>0.13352769679300291</v>
      </c>
      <c r="E5" s="188">
        <v>422519087.84000003</v>
      </c>
    </row>
    <row r="6" spans="1:5">
      <c r="A6" s="187" t="s">
        <v>1808</v>
      </c>
      <c r="B6" s="30">
        <v>151</v>
      </c>
      <c r="C6" s="185">
        <v>16</v>
      </c>
      <c r="D6" s="186">
        <v>0.10596026490066225</v>
      </c>
      <c r="E6" s="188">
        <v>15122936.68</v>
      </c>
    </row>
    <row r="7" spans="1:5" ht="15" thickBot="1">
      <c r="A7" s="133" t="s">
        <v>1905</v>
      </c>
      <c r="B7" s="82">
        <v>250</v>
      </c>
      <c r="C7" s="134">
        <v>22</v>
      </c>
      <c r="D7" s="135">
        <v>8.7999999999999995E-2</v>
      </c>
      <c r="E7" s="136">
        <v>79525431.019999996</v>
      </c>
    </row>
    <row r="8" spans="1:5" ht="15" thickBot="1">
      <c r="A8" s="129" t="s">
        <v>2053</v>
      </c>
      <c r="B8" s="130">
        <f>SUM(B3:B7)</f>
        <v>2159</v>
      </c>
      <c r="C8" s="130">
        <f>SUM(C3:C7)</f>
        <v>278</v>
      </c>
      <c r="D8" s="131">
        <f>C8/B8</f>
        <v>0.12876331635016211</v>
      </c>
      <c r="E8" s="132">
        <f>SUM(E3:E7)</f>
        <v>534195281.14000005</v>
      </c>
    </row>
    <row r="12" spans="1:5">
      <c r="D12" s="39"/>
    </row>
    <row r="13" spans="1:5">
      <c r="D13" s="68"/>
    </row>
    <row r="14" spans="1:5">
      <c r="D14" s="39"/>
    </row>
    <row r="15" spans="1:5">
      <c r="D15" s="39"/>
    </row>
    <row r="16" spans="1:5">
      <c r="D16" s="39"/>
    </row>
  </sheetData>
  <pageMargins left="0.25" right="0.25" top="0.75" bottom="0.75" header="0.3" footer="0.3"/>
  <pageSetup paperSize="9" scale="4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67"/>
  <sheetViews>
    <sheetView zoomScaleNormal="100" workbookViewId="0"/>
  </sheetViews>
  <sheetFormatPr defaultColWidth="9" defaultRowHeight="14.45"/>
  <cols>
    <col min="1" max="1" width="58.5703125" style="11" customWidth="1"/>
    <col min="2" max="2" width="16.5703125" style="11" customWidth="1"/>
    <col min="3" max="4" width="12.5703125" style="11" customWidth="1"/>
    <col min="5" max="5" width="15" style="11" customWidth="1"/>
    <col min="6" max="6" width="15" style="11" bestFit="1" customWidth="1"/>
    <col min="7" max="7" width="27.42578125" style="11" customWidth="1"/>
    <col min="8" max="8" width="20.42578125" style="11" customWidth="1"/>
    <col min="9" max="10" width="13.5703125" style="11" customWidth="1"/>
    <col min="11" max="11" width="14.5703125" style="11" customWidth="1"/>
    <col min="12" max="12" width="14.42578125" style="11" customWidth="1"/>
    <col min="13" max="16384" width="9" style="11"/>
  </cols>
  <sheetData>
    <row r="1" spans="1:13" ht="15" thickBot="1">
      <c r="A1" s="13" t="s">
        <v>2054</v>
      </c>
      <c r="B1" s="1"/>
      <c r="C1" s="5"/>
      <c r="D1" s="5"/>
      <c r="E1" s="5"/>
      <c r="F1" s="6"/>
      <c r="G1" s="13" t="s">
        <v>2055</v>
      </c>
    </row>
    <row r="2" spans="1:13" ht="15" thickBot="1">
      <c r="A2" s="102" t="s">
        <v>2056</v>
      </c>
      <c r="B2" s="75" t="s">
        <v>2049</v>
      </c>
      <c r="C2" s="76" t="s">
        <v>2057</v>
      </c>
      <c r="D2" s="76" t="s">
        <v>2051</v>
      </c>
      <c r="E2" s="77" t="s">
        <v>2052</v>
      </c>
      <c r="G2" s="67" t="s">
        <v>2058</v>
      </c>
      <c r="H2" s="189" t="s">
        <v>2049</v>
      </c>
      <c r="I2" s="190" t="s">
        <v>2057</v>
      </c>
      <c r="J2" s="190" t="s">
        <v>2051</v>
      </c>
      <c r="K2" s="191" t="s">
        <v>2052</v>
      </c>
    </row>
    <row r="3" spans="1:13" ht="15" customHeight="1">
      <c r="A3" s="192" t="s">
        <v>2059</v>
      </c>
      <c r="B3" s="60">
        <v>3</v>
      </c>
      <c r="C3" s="60">
        <v>0</v>
      </c>
      <c r="D3" s="20">
        <v>0</v>
      </c>
      <c r="E3" s="193">
        <v>0</v>
      </c>
      <c r="G3" s="194" t="s">
        <v>711</v>
      </c>
      <c r="H3" s="61">
        <v>35</v>
      </c>
      <c r="I3" s="79">
        <v>2</v>
      </c>
      <c r="J3" s="195">
        <v>5.7142857142857141E-2</v>
      </c>
      <c r="K3" s="80">
        <v>5612854.9100000001</v>
      </c>
    </row>
    <row r="4" spans="1:13" ht="15" customHeight="1">
      <c r="A4" s="192" t="s">
        <v>2060</v>
      </c>
      <c r="B4" s="60">
        <v>1</v>
      </c>
      <c r="C4" s="60">
        <v>0</v>
      </c>
      <c r="D4" s="20">
        <v>0</v>
      </c>
      <c r="E4" s="193">
        <v>0</v>
      </c>
      <c r="G4" s="32" t="s">
        <v>93</v>
      </c>
      <c r="H4" s="27">
        <v>697</v>
      </c>
      <c r="I4" s="60">
        <v>69</v>
      </c>
      <c r="J4" s="70">
        <v>9.8995695839311337E-2</v>
      </c>
      <c r="K4" s="28">
        <v>131135445.75</v>
      </c>
      <c r="L4" s="12"/>
    </row>
    <row r="5" spans="1:13" ht="15" customHeight="1">
      <c r="A5" s="192" t="s">
        <v>2061</v>
      </c>
      <c r="B5" s="60">
        <v>4</v>
      </c>
      <c r="C5" s="60">
        <v>0</v>
      </c>
      <c r="D5" s="20">
        <v>0</v>
      </c>
      <c r="E5" s="193">
        <v>0</v>
      </c>
      <c r="G5" s="32" t="s">
        <v>628</v>
      </c>
      <c r="H5" s="27">
        <v>23</v>
      </c>
      <c r="I5" s="60">
        <v>7</v>
      </c>
      <c r="J5" s="70">
        <v>0.30434782608695654</v>
      </c>
      <c r="K5" s="28">
        <v>16000668.65</v>
      </c>
    </row>
    <row r="6" spans="1:13" ht="15" customHeight="1">
      <c r="A6" s="192" t="s">
        <v>710</v>
      </c>
      <c r="B6" s="60">
        <v>30</v>
      </c>
      <c r="C6" s="60">
        <v>2</v>
      </c>
      <c r="D6" s="20">
        <v>6.6666666666666666E-2</v>
      </c>
      <c r="E6" s="193">
        <v>5612854.9100000001</v>
      </c>
      <c r="G6" s="32" t="s">
        <v>160</v>
      </c>
      <c r="H6" s="27">
        <v>296</v>
      </c>
      <c r="I6" s="60">
        <v>37</v>
      </c>
      <c r="J6" s="70">
        <v>0.125</v>
      </c>
      <c r="K6" s="28">
        <v>68918513.950000003</v>
      </c>
    </row>
    <row r="7" spans="1:13" ht="15" customHeight="1">
      <c r="A7" s="192" t="s">
        <v>751</v>
      </c>
      <c r="B7" s="60">
        <v>23</v>
      </c>
      <c r="C7" s="60">
        <v>4</v>
      </c>
      <c r="D7" s="20">
        <v>0.17391304347826086</v>
      </c>
      <c r="E7" s="193">
        <v>7698070.54</v>
      </c>
      <c r="G7" s="32" t="s">
        <v>483</v>
      </c>
      <c r="H7" s="27">
        <v>148</v>
      </c>
      <c r="I7" s="60">
        <v>16</v>
      </c>
      <c r="J7" s="70">
        <v>0.10810810810810811</v>
      </c>
      <c r="K7" s="28">
        <v>33744402.799999997</v>
      </c>
      <c r="M7" s="9"/>
    </row>
    <row r="8" spans="1:13" ht="15.6" customHeight="1">
      <c r="A8" s="192" t="s">
        <v>636</v>
      </c>
      <c r="B8" s="60">
        <v>13</v>
      </c>
      <c r="C8" s="60">
        <v>2</v>
      </c>
      <c r="D8" s="20">
        <v>0.15384615384615385</v>
      </c>
      <c r="E8" s="193">
        <v>5637810</v>
      </c>
      <c r="G8" s="32" t="s">
        <v>283</v>
      </c>
      <c r="H8" s="27">
        <v>14</v>
      </c>
      <c r="I8" s="60">
        <v>2</v>
      </c>
      <c r="J8" s="70">
        <v>0.14285714285714285</v>
      </c>
      <c r="K8" s="28">
        <v>3818905</v>
      </c>
      <c r="L8" s="12"/>
      <c r="M8" s="51"/>
    </row>
    <row r="9" spans="1:13" ht="15" customHeight="1">
      <c r="A9" s="192" t="s">
        <v>1581</v>
      </c>
      <c r="B9" s="60">
        <v>3</v>
      </c>
      <c r="C9" s="60">
        <v>1</v>
      </c>
      <c r="D9" s="20">
        <v>0.33333333333333331</v>
      </c>
      <c r="E9" s="193">
        <v>2000000</v>
      </c>
      <c r="G9" s="32" t="s">
        <v>117</v>
      </c>
      <c r="H9" s="27">
        <v>813</v>
      </c>
      <c r="I9" s="60">
        <v>136</v>
      </c>
      <c r="J9" s="70">
        <v>0.16728167281672818</v>
      </c>
      <c r="K9" s="28">
        <v>256415462.58000004</v>
      </c>
      <c r="M9" s="9"/>
    </row>
    <row r="10" spans="1:13" ht="15" customHeight="1" thickBot="1">
      <c r="A10" s="192" t="s">
        <v>2062</v>
      </c>
      <c r="B10" s="60">
        <v>4</v>
      </c>
      <c r="C10" s="60">
        <v>0</v>
      </c>
      <c r="D10" s="20">
        <v>0</v>
      </c>
      <c r="E10" s="193">
        <v>0</v>
      </c>
      <c r="G10" s="32" t="s">
        <v>149</v>
      </c>
      <c r="H10" s="196">
        <v>133</v>
      </c>
      <c r="I10" s="197">
        <v>9</v>
      </c>
      <c r="J10" s="83">
        <v>6.7669172932330823E-2</v>
      </c>
      <c r="K10" s="81">
        <v>18549027.5</v>
      </c>
    </row>
    <row r="11" spans="1:13" ht="15" customHeight="1" thickBot="1">
      <c r="A11" s="192" t="s">
        <v>2063</v>
      </c>
      <c r="B11" s="60">
        <v>3</v>
      </c>
      <c r="C11" s="60">
        <v>0</v>
      </c>
      <c r="D11" s="20">
        <v>0</v>
      </c>
      <c r="E11" s="193">
        <v>0</v>
      </c>
      <c r="G11" s="66" t="s">
        <v>79</v>
      </c>
      <c r="H11" s="198">
        <v>2159</v>
      </c>
      <c r="I11" s="199">
        <v>278</v>
      </c>
      <c r="J11" s="200">
        <v>0.12876331635016211</v>
      </c>
      <c r="K11" s="201">
        <v>534195281.14000005</v>
      </c>
    </row>
    <row r="12" spans="1:13" ht="15" customHeight="1">
      <c r="A12" s="192" t="s">
        <v>696</v>
      </c>
      <c r="B12" s="60">
        <v>7</v>
      </c>
      <c r="C12" s="60">
        <v>2</v>
      </c>
      <c r="D12" s="20">
        <v>0.2857142857142857</v>
      </c>
      <c r="E12" s="193">
        <v>4637725</v>
      </c>
    </row>
    <row r="13" spans="1:13" ht="15" customHeight="1">
      <c r="A13" s="192" t="s">
        <v>1862</v>
      </c>
      <c r="B13" s="60">
        <v>5</v>
      </c>
      <c r="C13" s="60">
        <v>1</v>
      </c>
      <c r="D13" s="20">
        <v>0.2</v>
      </c>
      <c r="E13" s="193">
        <v>252071</v>
      </c>
    </row>
    <row r="14" spans="1:13" ht="15" customHeight="1">
      <c r="A14" s="192" t="s">
        <v>939</v>
      </c>
      <c r="B14" s="60">
        <v>35</v>
      </c>
      <c r="C14" s="60">
        <v>3</v>
      </c>
      <c r="D14" s="20">
        <v>8.5714285714285715E-2</v>
      </c>
      <c r="E14" s="193">
        <v>8734330.1999999993</v>
      </c>
    </row>
    <row r="15" spans="1:13" ht="14.1" customHeight="1" thickBot="1">
      <c r="A15" s="192" t="s">
        <v>360</v>
      </c>
      <c r="B15" s="60">
        <v>55</v>
      </c>
      <c r="C15" s="60">
        <v>5</v>
      </c>
      <c r="D15" s="20">
        <v>9.0909090909090912E-2</v>
      </c>
      <c r="E15" s="193">
        <v>9122203.290000001</v>
      </c>
      <c r="G15" s="13" t="s">
        <v>2064</v>
      </c>
      <c r="H15" s="5"/>
      <c r="I15" s="5"/>
      <c r="J15" s="5"/>
      <c r="K15" s="6"/>
    </row>
    <row r="16" spans="1:13" ht="15" customHeight="1" thickBot="1">
      <c r="A16" s="192" t="s">
        <v>2065</v>
      </c>
      <c r="B16" s="60">
        <v>19</v>
      </c>
      <c r="C16" s="60">
        <v>0</v>
      </c>
      <c r="D16" s="20">
        <v>0</v>
      </c>
      <c r="E16" s="193">
        <v>0</v>
      </c>
      <c r="G16" s="87" t="s">
        <v>2066</v>
      </c>
      <c r="H16" s="84" t="s">
        <v>2049</v>
      </c>
      <c r="I16" s="85" t="s">
        <v>2050</v>
      </c>
      <c r="J16" s="85" t="s">
        <v>2051</v>
      </c>
      <c r="K16" s="86" t="s">
        <v>2052</v>
      </c>
    </row>
    <row r="17" spans="1:11" ht="16.5" customHeight="1">
      <c r="A17" s="192" t="s">
        <v>2067</v>
      </c>
      <c r="B17" s="60">
        <v>2</v>
      </c>
      <c r="C17" s="60">
        <v>0</v>
      </c>
      <c r="D17" s="20">
        <v>0</v>
      </c>
      <c r="E17" s="193">
        <v>0</v>
      </c>
      <c r="G17" s="32" t="s">
        <v>2068</v>
      </c>
      <c r="H17" s="202">
        <v>4</v>
      </c>
      <c r="I17" s="203">
        <v>0</v>
      </c>
      <c r="J17" s="70">
        <v>0</v>
      </c>
      <c r="K17" s="74">
        <v>0</v>
      </c>
    </row>
    <row r="18" spans="1:11">
      <c r="A18" s="192" t="s">
        <v>659</v>
      </c>
      <c r="B18" s="60">
        <v>41</v>
      </c>
      <c r="C18" s="60">
        <v>8</v>
      </c>
      <c r="D18" s="20">
        <v>0.1951219512195122</v>
      </c>
      <c r="E18" s="193">
        <v>20662429.5</v>
      </c>
      <c r="G18" s="32" t="s">
        <v>51</v>
      </c>
      <c r="H18" s="202">
        <v>9</v>
      </c>
      <c r="I18" s="203">
        <v>1</v>
      </c>
      <c r="J18" s="70">
        <v>0.1111111111111111</v>
      </c>
      <c r="K18" s="74">
        <v>2000000</v>
      </c>
    </row>
    <row r="19" spans="1:11">
      <c r="A19" s="192" t="s">
        <v>958</v>
      </c>
      <c r="B19" s="60">
        <v>25</v>
      </c>
      <c r="C19" s="60">
        <v>4</v>
      </c>
      <c r="D19" s="20">
        <v>0.16</v>
      </c>
      <c r="E19" s="193">
        <v>7520358</v>
      </c>
      <c r="G19" s="32" t="s">
        <v>189</v>
      </c>
      <c r="H19" s="202">
        <v>222</v>
      </c>
      <c r="I19" s="203">
        <v>49</v>
      </c>
      <c r="J19" s="70">
        <v>0.22072072072072071</v>
      </c>
      <c r="K19" s="74">
        <v>102328866.13000003</v>
      </c>
    </row>
    <row r="20" spans="1:11" ht="15" customHeight="1" thickBot="1">
      <c r="A20" s="192" t="s">
        <v>2069</v>
      </c>
      <c r="B20" s="60">
        <v>1</v>
      </c>
      <c r="C20" s="60">
        <v>0</v>
      </c>
      <c r="D20" s="20">
        <v>0</v>
      </c>
      <c r="E20" s="193">
        <v>0</v>
      </c>
      <c r="G20" s="88" t="s">
        <v>94</v>
      </c>
      <c r="H20" s="202">
        <v>1924</v>
      </c>
      <c r="I20" s="203">
        <v>228</v>
      </c>
      <c r="J20" s="137">
        <v>0.11850311850311851</v>
      </c>
      <c r="K20" s="74">
        <v>429866415.01000005</v>
      </c>
    </row>
    <row r="21" spans="1:11" ht="15" customHeight="1" thickBot="1">
      <c r="A21" s="192" t="s">
        <v>2070</v>
      </c>
      <c r="B21" s="60">
        <v>1</v>
      </c>
      <c r="C21" s="60">
        <v>0</v>
      </c>
      <c r="D21" s="20">
        <v>0</v>
      </c>
      <c r="E21" s="193">
        <v>0</v>
      </c>
      <c r="G21" s="66" t="s">
        <v>79</v>
      </c>
      <c r="H21" s="29">
        <v>2159</v>
      </c>
      <c r="I21" s="64">
        <v>278</v>
      </c>
      <c r="J21" s="65">
        <v>0.12876331635016211</v>
      </c>
      <c r="K21" s="69">
        <v>534195281.1400001</v>
      </c>
    </row>
    <row r="22" spans="1:11" ht="15" customHeight="1">
      <c r="A22" s="192" t="s">
        <v>554</v>
      </c>
      <c r="B22" s="60">
        <v>7</v>
      </c>
      <c r="C22" s="60">
        <v>2</v>
      </c>
      <c r="D22" s="20">
        <v>0.2857142857142857</v>
      </c>
      <c r="E22" s="193">
        <v>3472869.76</v>
      </c>
    </row>
    <row r="23" spans="1:11" ht="15" customHeight="1">
      <c r="A23" s="192" t="s">
        <v>868</v>
      </c>
      <c r="B23" s="60">
        <v>41</v>
      </c>
      <c r="C23" s="60">
        <v>3</v>
      </c>
      <c r="D23" s="20">
        <v>7.3170731707317069E-2</v>
      </c>
      <c r="E23" s="193">
        <v>1800853</v>
      </c>
    </row>
    <row r="24" spans="1:11" ht="15" customHeight="1">
      <c r="A24" s="192" t="s">
        <v>603</v>
      </c>
      <c r="B24" s="60">
        <v>42</v>
      </c>
      <c r="C24" s="60">
        <v>2</v>
      </c>
      <c r="D24" s="20">
        <v>4.7619047619047616E-2</v>
      </c>
      <c r="E24" s="193">
        <v>4402220.6400000006</v>
      </c>
    </row>
    <row r="25" spans="1:11" ht="15" customHeight="1">
      <c r="A25" s="192" t="s">
        <v>2021</v>
      </c>
      <c r="B25" s="60">
        <v>1</v>
      </c>
      <c r="C25" s="60">
        <v>1</v>
      </c>
      <c r="D25" s="20">
        <v>1</v>
      </c>
      <c r="E25" s="193">
        <v>3218571.65</v>
      </c>
    </row>
    <row r="26" spans="1:11" ht="15" customHeight="1">
      <c r="A26" s="192" t="s">
        <v>627</v>
      </c>
      <c r="B26" s="60">
        <v>23</v>
      </c>
      <c r="C26" s="60">
        <v>7</v>
      </c>
      <c r="D26" s="20">
        <v>0.30434782608695654</v>
      </c>
      <c r="E26" s="193">
        <v>16000668.65</v>
      </c>
    </row>
    <row r="27" spans="1:11" ht="15" customHeight="1">
      <c r="A27" s="192" t="s">
        <v>272</v>
      </c>
      <c r="B27" s="60">
        <v>249</v>
      </c>
      <c r="C27" s="60">
        <v>38</v>
      </c>
      <c r="D27" s="20">
        <v>0.15261044176706828</v>
      </c>
      <c r="E27" s="193">
        <v>76183327.269999981</v>
      </c>
    </row>
    <row r="28" spans="1:11" ht="15" customHeight="1">
      <c r="A28" s="192" t="s">
        <v>188</v>
      </c>
      <c r="B28" s="60">
        <v>55</v>
      </c>
      <c r="C28" s="60">
        <v>10</v>
      </c>
      <c r="D28" s="20">
        <v>0.18181818181818182</v>
      </c>
      <c r="E28" s="193">
        <v>21870445.77</v>
      </c>
    </row>
    <row r="29" spans="1:11" ht="15" customHeight="1">
      <c r="A29" s="192" t="s">
        <v>2071</v>
      </c>
      <c r="B29" s="60">
        <v>10</v>
      </c>
      <c r="C29" s="60">
        <v>0</v>
      </c>
      <c r="D29" s="20">
        <v>0</v>
      </c>
      <c r="E29" s="193">
        <v>0</v>
      </c>
    </row>
    <row r="30" spans="1:11" ht="15" customHeight="1">
      <c r="A30" s="192" t="s">
        <v>2072</v>
      </c>
      <c r="B30" s="60">
        <v>2</v>
      </c>
      <c r="C30" s="60">
        <v>0</v>
      </c>
      <c r="D30" s="20">
        <v>0</v>
      </c>
      <c r="E30" s="193">
        <v>0</v>
      </c>
    </row>
    <row r="31" spans="1:11" ht="15" customHeight="1">
      <c r="A31" s="192" t="s">
        <v>1826</v>
      </c>
      <c r="B31" s="60">
        <v>22</v>
      </c>
      <c r="C31" s="60">
        <v>2</v>
      </c>
      <c r="D31" s="20">
        <v>9.0909090909090912E-2</v>
      </c>
      <c r="E31" s="193">
        <v>1999045.2</v>
      </c>
    </row>
    <row r="32" spans="1:11" ht="15" customHeight="1">
      <c r="A32" s="192" t="s">
        <v>1314</v>
      </c>
      <c r="B32" s="60">
        <v>16</v>
      </c>
      <c r="C32" s="60">
        <v>2</v>
      </c>
      <c r="D32" s="20">
        <v>0.125</v>
      </c>
      <c r="E32" s="193">
        <v>2239077.54</v>
      </c>
    </row>
    <row r="33" spans="1:5" ht="15" customHeight="1">
      <c r="A33" s="192" t="s">
        <v>2073</v>
      </c>
      <c r="B33" s="60">
        <v>2</v>
      </c>
      <c r="C33" s="60">
        <v>0</v>
      </c>
      <c r="D33" s="20">
        <v>0</v>
      </c>
      <c r="E33" s="193">
        <v>0</v>
      </c>
    </row>
    <row r="34" spans="1:5" ht="15" customHeight="1">
      <c r="A34" s="192" t="s">
        <v>2074</v>
      </c>
      <c r="B34" s="60">
        <v>7</v>
      </c>
      <c r="C34" s="60">
        <v>0</v>
      </c>
      <c r="D34" s="20">
        <v>0</v>
      </c>
      <c r="E34" s="193">
        <v>0</v>
      </c>
    </row>
    <row r="35" spans="1:5" ht="15" customHeight="1">
      <c r="A35" s="192" t="s">
        <v>2075</v>
      </c>
      <c r="B35" s="60">
        <v>1</v>
      </c>
      <c r="C35" s="60">
        <v>0</v>
      </c>
      <c r="D35" s="20">
        <v>0</v>
      </c>
      <c r="E35" s="193">
        <v>0</v>
      </c>
    </row>
    <row r="36" spans="1:5" ht="15" customHeight="1">
      <c r="A36" s="192" t="s">
        <v>1294</v>
      </c>
      <c r="B36" s="60">
        <v>2</v>
      </c>
      <c r="C36" s="60">
        <v>1</v>
      </c>
      <c r="D36" s="20">
        <v>0.5</v>
      </c>
      <c r="E36" s="193">
        <v>649405</v>
      </c>
    </row>
    <row r="37" spans="1:5" ht="15" customHeight="1">
      <c r="A37" s="192" t="s">
        <v>915</v>
      </c>
      <c r="B37" s="60">
        <v>7</v>
      </c>
      <c r="C37" s="60">
        <v>3</v>
      </c>
      <c r="D37" s="20">
        <v>0.42857142857142855</v>
      </c>
      <c r="E37" s="193">
        <v>6521335</v>
      </c>
    </row>
    <row r="38" spans="1:5" ht="15" customHeight="1">
      <c r="A38" s="192" t="s">
        <v>1533</v>
      </c>
      <c r="B38" s="60">
        <v>6</v>
      </c>
      <c r="C38" s="60">
        <v>1</v>
      </c>
      <c r="D38" s="20">
        <v>0.16666666666666666</v>
      </c>
      <c r="E38" s="193">
        <v>688405</v>
      </c>
    </row>
    <row r="39" spans="1:5" ht="15" customHeight="1">
      <c r="A39" s="192" t="s">
        <v>2076</v>
      </c>
      <c r="B39" s="60">
        <v>1</v>
      </c>
      <c r="C39" s="60">
        <v>0</v>
      </c>
      <c r="D39" s="20">
        <v>0</v>
      </c>
      <c r="E39" s="193">
        <v>0</v>
      </c>
    </row>
    <row r="40" spans="1:5" ht="15" customHeight="1">
      <c r="A40" s="192" t="s">
        <v>2077</v>
      </c>
      <c r="B40" s="60">
        <v>1</v>
      </c>
      <c r="C40" s="60">
        <v>0</v>
      </c>
      <c r="D40" s="20">
        <v>0</v>
      </c>
      <c r="E40" s="193">
        <v>0</v>
      </c>
    </row>
    <row r="41" spans="1:5" ht="15" customHeight="1">
      <c r="A41" s="192" t="s">
        <v>1573</v>
      </c>
      <c r="B41" s="60">
        <v>3</v>
      </c>
      <c r="C41" s="60">
        <v>1</v>
      </c>
      <c r="D41" s="20">
        <v>0.33333333333333331</v>
      </c>
      <c r="E41" s="193">
        <v>1174220</v>
      </c>
    </row>
    <row r="42" spans="1:5" ht="15" customHeight="1">
      <c r="A42" s="192" t="s">
        <v>2078</v>
      </c>
      <c r="B42" s="60">
        <v>1</v>
      </c>
      <c r="C42" s="60">
        <v>0</v>
      </c>
      <c r="D42" s="20">
        <v>0</v>
      </c>
      <c r="E42" s="193">
        <v>0</v>
      </c>
    </row>
    <row r="43" spans="1:5" ht="15" customHeight="1">
      <c r="A43" s="192" t="s">
        <v>727</v>
      </c>
      <c r="B43" s="60">
        <v>26</v>
      </c>
      <c r="C43" s="60">
        <v>3</v>
      </c>
      <c r="D43" s="20">
        <v>0.11538461538461539</v>
      </c>
      <c r="E43" s="193">
        <v>6011885</v>
      </c>
    </row>
    <row r="44" spans="1:5" ht="15" customHeight="1">
      <c r="A44" s="192" t="s">
        <v>2079</v>
      </c>
      <c r="B44" s="60">
        <v>1</v>
      </c>
      <c r="C44" s="60">
        <v>0</v>
      </c>
      <c r="D44" s="20">
        <v>0</v>
      </c>
      <c r="E44" s="193">
        <v>0</v>
      </c>
    </row>
    <row r="45" spans="1:5" ht="15" customHeight="1">
      <c r="A45" s="192" t="s">
        <v>1940</v>
      </c>
      <c r="B45" s="60">
        <v>1</v>
      </c>
      <c r="C45" s="60">
        <v>1</v>
      </c>
      <c r="D45" s="20">
        <v>1</v>
      </c>
      <c r="E45" s="193">
        <v>4512965.4000000004</v>
      </c>
    </row>
    <row r="46" spans="1:5" ht="15" customHeight="1">
      <c r="A46" s="192" t="s">
        <v>482</v>
      </c>
      <c r="B46" s="60">
        <v>70</v>
      </c>
      <c r="C46" s="60">
        <v>6</v>
      </c>
      <c r="D46" s="20">
        <v>8.5714285714285715E-2</v>
      </c>
      <c r="E46" s="193">
        <v>9403698.3000000007</v>
      </c>
    </row>
    <row r="47" spans="1:5" ht="15" customHeight="1">
      <c r="A47" s="192" t="s">
        <v>2080</v>
      </c>
      <c r="B47" s="60">
        <v>2</v>
      </c>
      <c r="C47" s="60">
        <v>0</v>
      </c>
      <c r="D47" s="20">
        <v>0</v>
      </c>
      <c r="E47" s="193">
        <v>0</v>
      </c>
    </row>
    <row r="48" spans="1:5" ht="15" customHeight="1">
      <c r="A48" s="192" t="s">
        <v>705</v>
      </c>
      <c r="B48" s="60">
        <v>43</v>
      </c>
      <c r="C48" s="60">
        <v>1</v>
      </c>
      <c r="D48" s="20">
        <v>2.3255813953488372E-2</v>
      </c>
      <c r="E48" s="193">
        <v>2954575</v>
      </c>
    </row>
    <row r="49" spans="1:5" ht="15" customHeight="1">
      <c r="A49" s="192" t="s">
        <v>2081</v>
      </c>
      <c r="B49" s="60">
        <v>4</v>
      </c>
      <c r="C49" s="60">
        <v>0</v>
      </c>
      <c r="D49" s="20">
        <v>0</v>
      </c>
      <c r="E49" s="193">
        <v>0</v>
      </c>
    </row>
    <row r="50" spans="1:5" ht="15" customHeight="1">
      <c r="A50" s="192" t="s">
        <v>159</v>
      </c>
      <c r="B50" s="60">
        <v>198</v>
      </c>
      <c r="C50" s="60">
        <v>25</v>
      </c>
      <c r="D50" s="20">
        <v>0.12626262626262627</v>
      </c>
      <c r="E50" s="193">
        <v>47914355.989999995</v>
      </c>
    </row>
    <row r="51" spans="1:5" ht="15" customHeight="1">
      <c r="A51" s="192" t="s">
        <v>514</v>
      </c>
      <c r="B51" s="60">
        <v>47</v>
      </c>
      <c r="C51" s="60">
        <v>15</v>
      </c>
      <c r="D51" s="20">
        <v>0.31914893617021278</v>
      </c>
      <c r="E51" s="193">
        <v>25045169.120000001</v>
      </c>
    </row>
    <row r="52" spans="1:5" ht="15" customHeight="1">
      <c r="A52" s="192" t="s">
        <v>2082</v>
      </c>
      <c r="B52" s="60">
        <v>3</v>
      </c>
      <c r="C52" s="60">
        <v>0</v>
      </c>
      <c r="D52" s="20">
        <v>0</v>
      </c>
      <c r="E52" s="193">
        <v>0</v>
      </c>
    </row>
    <row r="53" spans="1:5" ht="15" customHeight="1">
      <c r="A53" s="192" t="s">
        <v>2083</v>
      </c>
      <c r="B53" s="60">
        <v>1</v>
      </c>
      <c r="C53" s="60">
        <v>0</v>
      </c>
      <c r="D53" s="20">
        <v>0</v>
      </c>
      <c r="E53" s="193">
        <v>0</v>
      </c>
    </row>
    <row r="54" spans="1:5" ht="15" customHeight="1">
      <c r="A54" s="192" t="s">
        <v>2084</v>
      </c>
      <c r="B54" s="60">
        <v>5</v>
      </c>
      <c r="C54" s="60">
        <v>0</v>
      </c>
      <c r="D54" s="20">
        <v>0</v>
      </c>
      <c r="E54" s="193">
        <v>0</v>
      </c>
    </row>
    <row r="55" spans="1:5" ht="15" customHeight="1">
      <c r="A55" s="192" t="s">
        <v>116</v>
      </c>
      <c r="B55" s="60">
        <v>272</v>
      </c>
      <c r="C55" s="60">
        <v>50</v>
      </c>
      <c r="D55" s="20">
        <v>0.18382352941176472</v>
      </c>
      <c r="E55" s="193">
        <v>93796821.049999997</v>
      </c>
    </row>
    <row r="56" spans="1:5" ht="15" customHeight="1">
      <c r="A56" s="192" t="s">
        <v>92</v>
      </c>
      <c r="B56" s="60">
        <v>215</v>
      </c>
      <c r="C56" s="60">
        <v>24</v>
      </c>
      <c r="D56" s="20">
        <v>0.11162790697674418</v>
      </c>
      <c r="E56" s="193">
        <v>50295737.649999999</v>
      </c>
    </row>
    <row r="57" spans="1:5" ht="15" customHeight="1">
      <c r="A57" s="192" t="s">
        <v>1019</v>
      </c>
      <c r="B57" s="60">
        <v>27</v>
      </c>
      <c r="C57" s="60">
        <v>2</v>
      </c>
      <c r="D57" s="20">
        <v>7.407407407407407E-2</v>
      </c>
      <c r="E57" s="193">
        <v>3678275</v>
      </c>
    </row>
    <row r="58" spans="1:5" ht="15" customHeight="1">
      <c r="A58" s="192" t="s">
        <v>2085</v>
      </c>
      <c r="B58" s="60">
        <v>4</v>
      </c>
      <c r="C58" s="60">
        <v>0</v>
      </c>
      <c r="D58" s="20">
        <v>0</v>
      </c>
      <c r="E58" s="193">
        <v>0</v>
      </c>
    </row>
    <row r="59" spans="1:5" ht="15" customHeight="1">
      <c r="A59" s="192" t="s">
        <v>129</v>
      </c>
      <c r="B59" s="60">
        <v>301</v>
      </c>
      <c r="C59" s="60">
        <v>33</v>
      </c>
      <c r="D59" s="20">
        <v>0.10963455149501661</v>
      </c>
      <c r="E59" s="193">
        <v>59273890.009999998</v>
      </c>
    </row>
    <row r="60" spans="1:5" ht="15" customHeight="1">
      <c r="A60" s="192" t="s">
        <v>282</v>
      </c>
      <c r="B60" s="60">
        <v>14</v>
      </c>
      <c r="C60" s="60">
        <v>2</v>
      </c>
      <c r="D60" s="20">
        <v>0.14285714285714285</v>
      </c>
      <c r="E60" s="193">
        <v>3818905</v>
      </c>
    </row>
    <row r="61" spans="1:5" ht="15" customHeight="1">
      <c r="A61" s="192" t="s">
        <v>434</v>
      </c>
      <c r="B61" s="60">
        <v>35</v>
      </c>
      <c r="C61" s="60">
        <v>2</v>
      </c>
      <c r="D61" s="20">
        <v>5.7142857142857141E-2</v>
      </c>
      <c r="E61" s="193">
        <v>3247400</v>
      </c>
    </row>
    <row r="62" spans="1:5" ht="15" customHeight="1">
      <c r="A62" s="192" t="s">
        <v>2086</v>
      </c>
      <c r="B62" s="60">
        <v>6</v>
      </c>
      <c r="C62" s="60">
        <v>0</v>
      </c>
      <c r="D62" s="20">
        <v>0</v>
      </c>
      <c r="E62" s="193">
        <v>0</v>
      </c>
    </row>
    <row r="63" spans="1:5" ht="15" customHeight="1">
      <c r="A63" s="192" t="s">
        <v>148</v>
      </c>
      <c r="B63" s="60">
        <v>64</v>
      </c>
      <c r="C63" s="60">
        <v>6</v>
      </c>
      <c r="D63" s="20">
        <v>9.375E-2</v>
      </c>
      <c r="E63" s="193">
        <v>9814697.3000000007</v>
      </c>
    </row>
    <row r="64" spans="1:5" ht="15" customHeight="1">
      <c r="A64" s="192" t="s">
        <v>2087</v>
      </c>
      <c r="B64" s="60">
        <v>25</v>
      </c>
      <c r="C64" s="60">
        <v>0</v>
      </c>
      <c r="D64" s="20">
        <v>0</v>
      </c>
      <c r="E64" s="193">
        <v>0</v>
      </c>
    </row>
    <row r="65" spans="1:5" ht="15" customHeight="1">
      <c r="A65" s="192" t="s">
        <v>2088</v>
      </c>
      <c r="B65" s="60">
        <v>9</v>
      </c>
      <c r="C65" s="60">
        <v>0</v>
      </c>
      <c r="D65" s="20">
        <v>0</v>
      </c>
      <c r="E65" s="193">
        <v>0</v>
      </c>
    </row>
    <row r="66" spans="1:5" ht="15" customHeight="1" thickBot="1">
      <c r="A66" s="206" t="s">
        <v>1264</v>
      </c>
      <c r="B66" s="207">
        <v>12</v>
      </c>
      <c r="C66" s="207">
        <v>3</v>
      </c>
      <c r="D66" s="208">
        <v>0.25</v>
      </c>
      <c r="E66" s="209">
        <v>2328609.4</v>
      </c>
    </row>
    <row r="67" spans="1:5" ht="15" thickBot="1">
      <c r="A67" s="210" t="s">
        <v>79</v>
      </c>
      <c r="B67" s="205">
        <v>2159</v>
      </c>
      <c r="C67" s="64">
        <v>278</v>
      </c>
      <c r="D67" s="65">
        <v>0.12876331635016211</v>
      </c>
      <c r="E67" s="69">
        <v>534195281.1400001</v>
      </c>
    </row>
  </sheetData>
  <conditionalFormatting sqref="F2:F20 F22:F42 F55:F56">
    <cfRule type="containsText" dxfId="0" priority="1" operator="containsText" text="FALSE">
      <formula>NOT(ISERROR(SEARCH("FALSE",F2)))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9"/>
  <sheetViews>
    <sheetView zoomScaleNormal="100" workbookViewId="0"/>
  </sheetViews>
  <sheetFormatPr defaultColWidth="9" defaultRowHeight="14.45"/>
  <cols>
    <col min="1" max="1" width="63.42578125" customWidth="1"/>
    <col min="2" max="5" width="12.5703125" customWidth="1"/>
    <col min="6" max="6" width="9.5703125" bestFit="1" customWidth="1"/>
  </cols>
  <sheetData>
    <row r="1" spans="1:5" ht="15" thickBot="1">
      <c r="A1" s="7" t="s">
        <v>2089</v>
      </c>
      <c r="B1" s="13"/>
      <c r="C1" s="13"/>
    </row>
    <row r="2" spans="1:5" ht="15" thickBot="1">
      <c r="A2" s="102" t="s">
        <v>2048</v>
      </c>
      <c r="B2" s="75" t="s">
        <v>2049</v>
      </c>
      <c r="C2" s="76" t="s">
        <v>2057</v>
      </c>
      <c r="D2" s="76" t="s">
        <v>2051</v>
      </c>
      <c r="E2" s="77" t="s">
        <v>2052</v>
      </c>
    </row>
    <row r="3" spans="1:5" ht="29.45" thickBot="1">
      <c r="A3" s="111" t="s">
        <v>90</v>
      </c>
      <c r="B3" s="98">
        <v>29</v>
      </c>
      <c r="C3" s="99">
        <v>3</v>
      </c>
      <c r="D3" s="100">
        <v>0.10344827586206896</v>
      </c>
      <c r="E3" s="101">
        <v>8133764.5</v>
      </c>
    </row>
    <row r="5" spans="1:5" ht="15" thickBot="1">
      <c r="A5" s="7" t="s">
        <v>2090</v>
      </c>
      <c r="B5" s="13"/>
      <c r="C5" s="13"/>
    </row>
    <row r="6" spans="1:5" ht="15" thickBot="1">
      <c r="A6" s="103" t="s">
        <v>2058</v>
      </c>
      <c r="B6" s="33" t="s">
        <v>2049</v>
      </c>
      <c r="C6" s="34" t="s">
        <v>2057</v>
      </c>
      <c r="D6" s="34" t="s">
        <v>2051</v>
      </c>
      <c r="E6" s="35" t="s">
        <v>2052</v>
      </c>
    </row>
    <row r="7" spans="1:5">
      <c r="A7" s="32" t="s">
        <v>93</v>
      </c>
      <c r="B7" s="71">
        <v>6</v>
      </c>
      <c r="C7" s="72">
        <v>2</v>
      </c>
      <c r="D7" s="73">
        <v>0.33333333333333331</v>
      </c>
      <c r="E7" s="74">
        <v>3763252</v>
      </c>
    </row>
    <row r="8" spans="1:5">
      <c r="A8" s="32" t="s">
        <v>160</v>
      </c>
      <c r="B8" s="71">
        <v>7</v>
      </c>
      <c r="C8" s="72">
        <v>0</v>
      </c>
      <c r="D8" s="73">
        <v>0</v>
      </c>
      <c r="E8" s="74">
        <v>0</v>
      </c>
    </row>
    <row r="9" spans="1:5">
      <c r="A9" s="32" t="s">
        <v>483</v>
      </c>
      <c r="B9" s="71">
        <v>1</v>
      </c>
      <c r="C9" s="72">
        <v>0</v>
      </c>
      <c r="D9" s="73">
        <v>0</v>
      </c>
      <c r="E9" s="74">
        <v>0</v>
      </c>
    </row>
    <row r="10" spans="1:5">
      <c r="A10" s="32" t="s">
        <v>117</v>
      </c>
      <c r="B10" s="71">
        <v>12</v>
      </c>
      <c r="C10" s="72">
        <v>1</v>
      </c>
      <c r="D10" s="73">
        <v>8.3333333333333329E-2</v>
      </c>
      <c r="E10" s="74">
        <v>4370512.5</v>
      </c>
    </row>
    <row r="11" spans="1:5" ht="15" thickBot="1">
      <c r="A11" s="32" t="s">
        <v>149</v>
      </c>
      <c r="B11" s="71">
        <v>3</v>
      </c>
      <c r="C11" s="72">
        <v>0</v>
      </c>
      <c r="D11" s="73">
        <v>0</v>
      </c>
      <c r="E11" s="74">
        <v>0</v>
      </c>
    </row>
    <row r="12" spans="1:5" ht="15" thickBot="1">
      <c r="A12" s="104" t="s">
        <v>79</v>
      </c>
      <c r="B12" s="29">
        <v>29</v>
      </c>
      <c r="C12" s="64">
        <v>3</v>
      </c>
      <c r="D12" s="65">
        <v>0.10344827586206896</v>
      </c>
      <c r="E12" s="105">
        <v>8133764.5</v>
      </c>
    </row>
    <row r="13" spans="1:5">
      <c r="A13" s="7"/>
      <c r="B13" s="106"/>
      <c r="C13" s="106"/>
      <c r="D13" s="107"/>
      <c r="E13" s="108"/>
    </row>
    <row r="14" spans="1:5" ht="15" thickBot="1">
      <c r="A14" s="7" t="s">
        <v>2091</v>
      </c>
      <c r="B14" s="13"/>
      <c r="C14" s="13"/>
    </row>
    <row r="15" spans="1:5" ht="15" thickBot="1">
      <c r="A15" s="109" t="s">
        <v>2056</v>
      </c>
      <c r="B15" s="75" t="s">
        <v>2049</v>
      </c>
      <c r="C15" s="76" t="s">
        <v>2057</v>
      </c>
      <c r="D15" s="76" t="s">
        <v>2051</v>
      </c>
      <c r="E15" s="77" t="s">
        <v>2052</v>
      </c>
    </row>
    <row r="16" spans="1:5" ht="15" customHeight="1">
      <c r="A16" s="110" t="s">
        <v>1862</v>
      </c>
      <c r="B16" s="61">
        <v>1</v>
      </c>
      <c r="C16" s="79">
        <v>0</v>
      </c>
      <c r="D16" s="78">
        <v>0</v>
      </c>
      <c r="E16" s="80">
        <v>0</v>
      </c>
    </row>
    <row r="17" spans="1:5" ht="15" customHeight="1">
      <c r="A17" s="110" t="s">
        <v>958</v>
      </c>
      <c r="B17" s="27">
        <v>3</v>
      </c>
      <c r="C17" s="60">
        <v>0</v>
      </c>
      <c r="D17" s="20">
        <v>0</v>
      </c>
      <c r="E17" s="28">
        <v>0</v>
      </c>
    </row>
    <row r="18" spans="1:5">
      <c r="A18" s="110" t="s">
        <v>272</v>
      </c>
      <c r="B18" s="27">
        <v>3</v>
      </c>
      <c r="C18" s="60">
        <v>0</v>
      </c>
      <c r="D18" s="20">
        <v>0</v>
      </c>
      <c r="E18" s="28">
        <v>0</v>
      </c>
    </row>
    <row r="19" spans="1:5">
      <c r="A19" s="110" t="s">
        <v>1826</v>
      </c>
      <c r="B19" s="27">
        <v>1</v>
      </c>
      <c r="C19" s="60">
        <v>0</v>
      </c>
      <c r="D19" s="20">
        <v>0</v>
      </c>
      <c r="E19" s="28">
        <v>0</v>
      </c>
    </row>
    <row r="20" spans="1:5">
      <c r="A20" s="110" t="s">
        <v>1314</v>
      </c>
      <c r="B20" s="27">
        <v>2</v>
      </c>
      <c r="C20" s="60">
        <v>0</v>
      </c>
      <c r="D20" s="20">
        <v>0</v>
      </c>
      <c r="E20" s="28">
        <v>0</v>
      </c>
    </row>
    <row r="21" spans="1:5">
      <c r="A21" s="110" t="s">
        <v>159</v>
      </c>
      <c r="B21" s="27">
        <v>2</v>
      </c>
      <c r="C21" s="60">
        <v>0</v>
      </c>
      <c r="D21" s="20">
        <v>0</v>
      </c>
      <c r="E21" s="28">
        <v>0</v>
      </c>
    </row>
    <row r="22" spans="1:5">
      <c r="A22" s="110" t="s">
        <v>116</v>
      </c>
      <c r="B22" s="27">
        <v>6</v>
      </c>
      <c r="C22" s="60">
        <v>1</v>
      </c>
      <c r="D22" s="20">
        <v>0.16666666666666666</v>
      </c>
      <c r="E22" s="28">
        <v>4370512.5</v>
      </c>
    </row>
    <row r="23" spans="1:5">
      <c r="A23" s="110" t="s">
        <v>92</v>
      </c>
      <c r="B23" s="27">
        <v>3</v>
      </c>
      <c r="C23" s="60">
        <v>2</v>
      </c>
      <c r="D23" s="20">
        <v>0.66666666666666663</v>
      </c>
      <c r="E23" s="28">
        <v>3763252</v>
      </c>
    </row>
    <row r="24" spans="1:5">
      <c r="A24" s="110" t="s">
        <v>1019</v>
      </c>
      <c r="B24" s="27">
        <v>1</v>
      </c>
      <c r="C24" s="60">
        <v>0</v>
      </c>
      <c r="D24" s="20">
        <v>0</v>
      </c>
      <c r="E24" s="28">
        <v>0</v>
      </c>
    </row>
    <row r="25" spans="1:5">
      <c r="A25" s="110" t="s">
        <v>129</v>
      </c>
      <c r="B25" s="27">
        <v>2</v>
      </c>
      <c r="C25" s="60">
        <v>0</v>
      </c>
      <c r="D25" s="20">
        <v>0</v>
      </c>
      <c r="E25" s="28">
        <v>0</v>
      </c>
    </row>
    <row r="26" spans="1:5">
      <c r="A26" s="110" t="s">
        <v>2086</v>
      </c>
      <c r="B26" s="27">
        <v>1</v>
      </c>
      <c r="C26" s="60">
        <v>0</v>
      </c>
      <c r="D26" s="20">
        <v>0</v>
      </c>
      <c r="E26" s="28">
        <v>0</v>
      </c>
    </row>
    <row r="27" spans="1:5">
      <c r="A27" s="110" t="s">
        <v>148</v>
      </c>
      <c r="B27" s="27">
        <v>3</v>
      </c>
      <c r="C27" s="60">
        <v>0</v>
      </c>
      <c r="D27" s="20">
        <v>0</v>
      </c>
      <c r="E27" s="28">
        <v>0</v>
      </c>
    </row>
    <row r="28" spans="1:5" ht="15" thickBot="1">
      <c r="A28" s="110" t="s">
        <v>2088</v>
      </c>
      <c r="B28" s="27">
        <v>1</v>
      </c>
      <c r="C28" s="60">
        <v>0</v>
      </c>
      <c r="D28" s="20">
        <v>0</v>
      </c>
      <c r="E28" s="28">
        <v>0</v>
      </c>
    </row>
    <row r="29" spans="1:5" ht="15" thickBot="1">
      <c r="A29" s="104" t="s">
        <v>79</v>
      </c>
      <c r="B29" s="29">
        <v>29</v>
      </c>
      <c r="C29" s="64">
        <v>3</v>
      </c>
      <c r="D29" s="65">
        <v>0.10344827586206896</v>
      </c>
      <c r="E29" s="105">
        <v>8133764.5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67E7-6A03-4B24-878F-CE94B2B8D1FD}">
  <dimension ref="A1:E26"/>
  <sheetViews>
    <sheetView workbookViewId="0"/>
  </sheetViews>
  <sheetFormatPr defaultRowHeight="14.45"/>
  <cols>
    <col min="1" max="1" width="50.5703125" customWidth="1"/>
    <col min="2" max="5" width="15.5703125" customWidth="1"/>
  </cols>
  <sheetData>
    <row r="1" spans="1:5" ht="15" thickBot="1">
      <c r="A1" s="7" t="s">
        <v>2092</v>
      </c>
      <c r="B1" s="13"/>
      <c r="C1" s="13"/>
    </row>
    <row r="2" spans="1:5" ht="15" thickBot="1">
      <c r="A2" s="21" t="s">
        <v>2048</v>
      </c>
      <c r="B2" s="33" t="s">
        <v>2049</v>
      </c>
      <c r="C2" s="34" t="s">
        <v>2057</v>
      </c>
      <c r="D2" s="34" t="s">
        <v>2051</v>
      </c>
      <c r="E2" s="35" t="s">
        <v>2052</v>
      </c>
    </row>
    <row r="3" spans="1:5" ht="15" thickBot="1">
      <c r="A3" s="112" t="s">
        <v>127</v>
      </c>
      <c r="B3" s="113">
        <v>14</v>
      </c>
      <c r="C3" s="114">
        <v>8</v>
      </c>
      <c r="D3" s="115">
        <v>0.5714285714285714</v>
      </c>
      <c r="E3" s="116">
        <v>8894061.0999999996</v>
      </c>
    </row>
    <row r="4" spans="1:5" ht="15" thickBot="1">
      <c r="A4" s="66" t="s">
        <v>79</v>
      </c>
      <c r="B4" s="29">
        <f>SUM(B3:B3)</f>
        <v>14</v>
      </c>
      <c r="C4" s="29">
        <f>SUM(C3:C3)</f>
        <v>8</v>
      </c>
      <c r="D4" s="65">
        <f>C4/B4</f>
        <v>0.5714285714285714</v>
      </c>
      <c r="E4" s="69">
        <f>SUM(E3:E3)</f>
        <v>8894061.0999999996</v>
      </c>
    </row>
    <row r="6" spans="1:5" ht="15" thickBot="1">
      <c r="A6" s="7" t="s">
        <v>2093</v>
      </c>
      <c r="B6" s="13"/>
      <c r="C6" s="13"/>
    </row>
    <row r="7" spans="1:5" ht="15" thickBot="1">
      <c r="A7" s="21" t="s">
        <v>2058</v>
      </c>
      <c r="B7" s="33" t="s">
        <v>2049</v>
      </c>
      <c r="C7" s="34" t="s">
        <v>2057</v>
      </c>
      <c r="D7" s="34" t="s">
        <v>2051</v>
      </c>
      <c r="E7" s="35" t="s">
        <v>2052</v>
      </c>
    </row>
    <row r="8" spans="1:5">
      <c r="A8" s="32" t="s">
        <v>93</v>
      </c>
      <c r="B8" s="71">
        <v>5</v>
      </c>
      <c r="C8" s="72">
        <v>4</v>
      </c>
      <c r="D8" s="73">
        <v>0.8</v>
      </c>
      <c r="E8" s="74">
        <v>4845692.1399999997</v>
      </c>
    </row>
    <row r="9" spans="1:5">
      <c r="A9" s="32" t="s">
        <v>160</v>
      </c>
      <c r="B9" s="71">
        <v>2</v>
      </c>
      <c r="C9" s="72">
        <v>1</v>
      </c>
      <c r="D9" s="73">
        <v>0.5</v>
      </c>
      <c r="E9" s="74">
        <v>1320116.2</v>
      </c>
    </row>
    <row r="10" spans="1:5">
      <c r="A10" s="32" t="s">
        <v>483</v>
      </c>
      <c r="B10" s="71">
        <v>1</v>
      </c>
      <c r="C10" s="72">
        <v>0</v>
      </c>
      <c r="D10" s="73">
        <v>0</v>
      </c>
      <c r="E10" s="74">
        <v>0</v>
      </c>
    </row>
    <row r="11" spans="1:5">
      <c r="A11" s="32" t="s">
        <v>117</v>
      </c>
      <c r="B11" s="71">
        <v>3</v>
      </c>
      <c r="C11" s="72">
        <v>2</v>
      </c>
      <c r="D11" s="73">
        <v>0.66666666666666663</v>
      </c>
      <c r="E11" s="74">
        <v>1228725.76</v>
      </c>
    </row>
    <row r="12" spans="1:5" ht="15" thickBot="1">
      <c r="A12" s="32" t="s">
        <v>149</v>
      </c>
      <c r="B12" s="71">
        <v>3</v>
      </c>
      <c r="C12" s="72">
        <v>1</v>
      </c>
      <c r="D12" s="73">
        <v>0.33333333333333331</v>
      </c>
      <c r="E12" s="74">
        <v>1499527</v>
      </c>
    </row>
    <row r="13" spans="1:5" ht="15" thickBot="1">
      <c r="A13" s="104" t="s">
        <v>79</v>
      </c>
      <c r="B13" s="29">
        <v>14</v>
      </c>
      <c r="C13" s="64">
        <v>8</v>
      </c>
      <c r="D13" s="65">
        <v>0.5714285714285714</v>
      </c>
      <c r="E13" s="105">
        <v>8894061.0999999996</v>
      </c>
    </row>
    <row r="14" spans="1:5">
      <c r="A14" s="7"/>
      <c r="B14" s="106"/>
      <c r="C14" s="106"/>
      <c r="D14" s="107"/>
      <c r="E14" s="108"/>
    </row>
    <row r="15" spans="1:5" ht="15" thickBot="1">
      <c r="A15" s="7" t="s">
        <v>2094</v>
      </c>
      <c r="B15" s="13"/>
      <c r="C15" s="13"/>
    </row>
    <row r="16" spans="1:5" ht="15" thickBot="1">
      <c r="A16" s="21" t="s">
        <v>2056</v>
      </c>
      <c r="B16" s="33" t="s">
        <v>2049</v>
      </c>
      <c r="C16" s="34" t="s">
        <v>2057</v>
      </c>
      <c r="D16" s="34" t="s">
        <v>2051</v>
      </c>
      <c r="E16" s="35" t="s">
        <v>2052</v>
      </c>
    </row>
    <row r="17" spans="1:5">
      <c r="A17" s="19" t="s">
        <v>939</v>
      </c>
      <c r="B17" s="71">
        <v>1</v>
      </c>
      <c r="C17" s="72">
        <v>0</v>
      </c>
      <c r="D17" s="73">
        <v>0</v>
      </c>
      <c r="E17" s="74">
        <v>0</v>
      </c>
    </row>
    <row r="18" spans="1:5">
      <c r="A18" s="32" t="s">
        <v>272</v>
      </c>
      <c r="B18" s="31">
        <v>1</v>
      </c>
      <c r="C18" s="30">
        <v>0</v>
      </c>
      <c r="D18" s="20">
        <v>0</v>
      </c>
      <c r="E18" s="28">
        <v>0</v>
      </c>
    </row>
    <row r="19" spans="1:5">
      <c r="A19" s="32" t="s">
        <v>188</v>
      </c>
      <c r="B19" s="31">
        <v>1</v>
      </c>
      <c r="C19" s="30">
        <v>1</v>
      </c>
      <c r="D19" s="20">
        <v>1</v>
      </c>
      <c r="E19" s="28">
        <v>492908.96</v>
      </c>
    </row>
    <row r="20" spans="1:5">
      <c r="A20" s="32" t="s">
        <v>482</v>
      </c>
      <c r="B20" s="31">
        <v>1</v>
      </c>
      <c r="C20" s="30">
        <v>0</v>
      </c>
      <c r="D20" s="20">
        <v>0</v>
      </c>
      <c r="E20" s="28">
        <v>0</v>
      </c>
    </row>
    <row r="21" spans="1:5">
      <c r="A21" s="32" t="s">
        <v>159</v>
      </c>
      <c r="B21" s="31">
        <v>2</v>
      </c>
      <c r="C21" s="30">
        <v>1</v>
      </c>
      <c r="D21" s="20">
        <v>0.5</v>
      </c>
      <c r="E21" s="28">
        <v>1320116.2</v>
      </c>
    </row>
    <row r="22" spans="1:5">
      <c r="A22" s="32" t="s">
        <v>116</v>
      </c>
      <c r="B22" s="31">
        <v>1</v>
      </c>
      <c r="C22" s="30">
        <v>1</v>
      </c>
      <c r="D22" s="20">
        <v>1</v>
      </c>
      <c r="E22" s="28">
        <v>735816.8</v>
      </c>
    </row>
    <row r="23" spans="1:5">
      <c r="A23" s="32" t="s">
        <v>92</v>
      </c>
      <c r="B23" s="31">
        <v>2</v>
      </c>
      <c r="C23" s="30">
        <v>1</v>
      </c>
      <c r="D23" s="20">
        <v>0.5</v>
      </c>
      <c r="E23" s="28">
        <v>1499541.2</v>
      </c>
    </row>
    <row r="24" spans="1:5">
      <c r="A24" s="32" t="s">
        <v>129</v>
      </c>
      <c r="B24" s="31">
        <v>3</v>
      </c>
      <c r="C24" s="30">
        <v>3</v>
      </c>
      <c r="D24" s="20">
        <v>1</v>
      </c>
      <c r="E24" s="28">
        <v>3346150.94</v>
      </c>
    </row>
    <row r="25" spans="1:5" ht="15" thickBot="1">
      <c r="A25" s="32" t="s">
        <v>148</v>
      </c>
      <c r="B25" s="31">
        <v>2</v>
      </c>
      <c r="C25" s="30">
        <v>1</v>
      </c>
      <c r="D25" s="20">
        <v>0.5</v>
      </c>
      <c r="E25" s="28">
        <v>1499527</v>
      </c>
    </row>
    <row r="26" spans="1:5" ht="15" thickBot="1">
      <c r="A26" s="66" t="s">
        <v>79</v>
      </c>
      <c r="B26" s="29">
        <f>SUM(B17:B25)</f>
        <v>14</v>
      </c>
      <c r="C26" s="64">
        <f>SUM(C17:C25)</f>
        <v>8</v>
      </c>
      <c r="D26" s="65">
        <f>C26/B26</f>
        <v>0.5714285714285714</v>
      </c>
      <c r="E26" s="69">
        <f>SUM(E17:E25)</f>
        <v>8894061.0999999996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E84E-E9B6-4A8D-AE7E-65EEB488954C}">
  <dimension ref="A1:E83"/>
  <sheetViews>
    <sheetView workbookViewId="0"/>
  </sheetViews>
  <sheetFormatPr defaultColWidth="8.7109375" defaultRowHeight="14.45"/>
  <cols>
    <col min="1" max="1" width="57.42578125" style="140" customWidth="1"/>
    <col min="2" max="4" width="15.5703125" style="140" customWidth="1"/>
    <col min="5" max="5" width="14.5703125" style="140" customWidth="1"/>
    <col min="6" max="16384" width="8.7109375" style="140"/>
  </cols>
  <sheetData>
    <row r="1" spans="1:5" ht="15" thickBot="1">
      <c r="A1" s="138" t="s">
        <v>2095</v>
      </c>
      <c r="B1" s="139"/>
      <c r="C1" s="139"/>
    </row>
    <row r="2" spans="1:5" ht="15" thickBot="1">
      <c r="A2" s="141" t="s">
        <v>2048</v>
      </c>
      <c r="B2" s="142" t="s">
        <v>2049</v>
      </c>
      <c r="C2" s="143" t="s">
        <v>2057</v>
      </c>
      <c r="D2" s="143" t="s">
        <v>2051</v>
      </c>
      <c r="E2" s="144" t="s">
        <v>2052</v>
      </c>
    </row>
    <row r="3" spans="1:5" ht="15" thickBot="1">
      <c r="A3" s="145" t="s">
        <v>2044</v>
      </c>
      <c r="B3" s="146">
        <v>1715</v>
      </c>
      <c r="C3" s="147">
        <v>229</v>
      </c>
      <c r="D3" s="148">
        <v>0.13352769679300291</v>
      </c>
      <c r="E3" s="149">
        <v>422519087.84000003</v>
      </c>
    </row>
    <row r="5" spans="1:5" ht="15" thickBot="1">
      <c r="A5" s="138" t="s">
        <v>2096</v>
      </c>
      <c r="B5" s="139"/>
      <c r="C5" s="139"/>
    </row>
    <row r="6" spans="1:5" ht="15" thickBot="1">
      <c r="A6" s="141" t="s">
        <v>2048</v>
      </c>
      <c r="B6" s="150" t="s">
        <v>2049</v>
      </c>
      <c r="C6" s="151" t="s">
        <v>2057</v>
      </c>
      <c r="D6" s="151" t="s">
        <v>2051</v>
      </c>
      <c r="E6" s="152" t="s">
        <v>2052</v>
      </c>
    </row>
    <row r="7" spans="1:5">
      <c r="A7" s="153" t="s">
        <v>2097</v>
      </c>
      <c r="B7" s="154">
        <v>173</v>
      </c>
      <c r="C7" s="155">
        <v>46</v>
      </c>
      <c r="D7" s="156">
        <v>0.26589595375722541</v>
      </c>
      <c r="E7" s="157">
        <v>129023132.5</v>
      </c>
    </row>
    <row r="8" spans="1:5">
      <c r="A8" s="158" t="s">
        <v>2098</v>
      </c>
      <c r="B8" s="159">
        <v>221</v>
      </c>
      <c r="C8" s="160">
        <v>32</v>
      </c>
      <c r="D8" s="161">
        <v>0.14479638009049775</v>
      </c>
      <c r="E8" s="162">
        <v>88330055.299999997</v>
      </c>
    </row>
    <row r="9" spans="1:5">
      <c r="A9" s="158" t="s">
        <v>2099</v>
      </c>
      <c r="B9" s="159">
        <v>330</v>
      </c>
      <c r="C9" s="160">
        <v>31</v>
      </c>
      <c r="D9" s="161">
        <v>9.3939393939393934E-2</v>
      </c>
      <c r="E9" s="162">
        <v>85972437.140000001</v>
      </c>
    </row>
    <row r="10" spans="1:5">
      <c r="A10" s="158" t="s">
        <v>2100</v>
      </c>
      <c r="B10" s="159">
        <v>386</v>
      </c>
      <c r="C10" s="160">
        <v>44</v>
      </c>
      <c r="D10" s="161">
        <v>0.11398963730569948</v>
      </c>
      <c r="E10" s="162">
        <v>70069566.549999997</v>
      </c>
    </row>
    <row r="11" spans="1:5" ht="15" thickBot="1">
      <c r="A11" s="163" t="s">
        <v>2101</v>
      </c>
      <c r="B11" s="164">
        <v>605</v>
      </c>
      <c r="C11" s="165">
        <v>76</v>
      </c>
      <c r="D11" s="166">
        <v>0.12561983471074381</v>
      </c>
      <c r="E11" s="167">
        <v>49123896.350000001</v>
      </c>
    </row>
    <row r="12" spans="1:5" ht="15" thickBot="1">
      <c r="A12" s="168" t="s">
        <v>79</v>
      </c>
      <c r="B12" s="169">
        <v>1715</v>
      </c>
      <c r="C12" s="170">
        <v>229</v>
      </c>
      <c r="D12" s="171">
        <v>0.13352769679300291</v>
      </c>
      <c r="E12" s="172">
        <v>422519087.84000003</v>
      </c>
    </row>
    <row r="15" spans="1:5" ht="15" thickBot="1">
      <c r="A15" s="138" t="s">
        <v>2102</v>
      </c>
      <c r="B15" s="139"/>
      <c r="C15" s="139"/>
    </row>
    <row r="16" spans="1:5" ht="15" thickBot="1">
      <c r="A16" s="141" t="s">
        <v>2058</v>
      </c>
      <c r="B16" s="150" t="s">
        <v>2049</v>
      </c>
      <c r="C16" s="151" t="s">
        <v>2057</v>
      </c>
      <c r="D16" s="151" t="s">
        <v>2051</v>
      </c>
      <c r="E16" s="152" t="s">
        <v>2052</v>
      </c>
    </row>
    <row r="17" spans="1:5">
      <c r="A17" s="173" t="s">
        <v>711</v>
      </c>
      <c r="B17" s="174">
        <v>28</v>
      </c>
      <c r="C17" s="175">
        <v>1</v>
      </c>
      <c r="D17" s="176">
        <v>3.5714285714285712E-2</v>
      </c>
      <c r="E17" s="177">
        <v>685231.91</v>
      </c>
    </row>
    <row r="18" spans="1:5">
      <c r="A18" s="173" t="s">
        <v>93</v>
      </c>
      <c r="B18" s="174">
        <v>545</v>
      </c>
      <c r="C18" s="175">
        <v>49</v>
      </c>
      <c r="D18" s="176">
        <v>8.990825688073395E-2</v>
      </c>
      <c r="E18" s="177">
        <v>86277008.140000001</v>
      </c>
    </row>
    <row r="19" spans="1:5">
      <c r="A19" s="173" t="s">
        <v>628</v>
      </c>
      <c r="B19" s="174">
        <v>14</v>
      </c>
      <c r="C19" s="175">
        <v>2</v>
      </c>
      <c r="D19" s="176">
        <v>0.14285714285714285</v>
      </c>
      <c r="E19" s="177">
        <v>788405</v>
      </c>
    </row>
    <row r="20" spans="1:5">
      <c r="A20" s="173" t="s">
        <v>160</v>
      </c>
      <c r="B20" s="174">
        <v>237</v>
      </c>
      <c r="C20" s="175">
        <v>31</v>
      </c>
      <c r="D20" s="176">
        <v>0.13080168776371309</v>
      </c>
      <c r="E20" s="177">
        <v>62605706.489999995</v>
      </c>
    </row>
    <row r="21" spans="1:5">
      <c r="A21" s="173" t="s">
        <v>483</v>
      </c>
      <c r="B21" s="174">
        <v>121</v>
      </c>
      <c r="C21" s="175">
        <v>14</v>
      </c>
      <c r="D21" s="176">
        <v>0.11570247933884298</v>
      </c>
      <c r="E21" s="177">
        <v>27746301.5</v>
      </c>
    </row>
    <row r="22" spans="1:5">
      <c r="A22" s="173" t="s">
        <v>283</v>
      </c>
      <c r="B22" s="174">
        <v>10</v>
      </c>
      <c r="C22" s="175">
        <v>1</v>
      </c>
      <c r="D22" s="176">
        <v>0.1</v>
      </c>
      <c r="E22" s="177">
        <v>2818905</v>
      </c>
    </row>
    <row r="23" spans="1:5">
      <c r="A23" s="173" t="s">
        <v>117</v>
      </c>
      <c r="B23" s="174">
        <v>657</v>
      </c>
      <c r="C23" s="175">
        <v>125</v>
      </c>
      <c r="D23" s="176">
        <v>0.19025875190258751</v>
      </c>
      <c r="E23" s="177">
        <v>230663454.50000003</v>
      </c>
    </row>
    <row r="24" spans="1:5" ht="15" thickBot="1">
      <c r="A24" s="173" t="s">
        <v>149</v>
      </c>
      <c r="B24" s="174">
        <v>103</v>
      </c>
      <c r="C24" s="175">
        <v>6</v>
      </c>
      <c r="D24" s="176">
        <v>5.8252427184466021E-2</v>
      </c>
      <c r="E24" s="177">
        <v>10934075.300000001</v>
      </c>
    </row>
    <row r="25" spans="1:5" ht="15" thickBot="1">
      <c r="A25" s="168" t="s">
        <v>79</v>
      </c>
      <c r="B25" s="169">
        <v>1715</v>
      </c>
      <c r="C25" s="170">
        <v>229</v>
      </c>
      <c r="D25" s="171">
        <v>0.13352769679300291</v>
      </c>
      <c r="E25" s="172">
        <v>422519087.84000003</v>
      </c>
    </row>
    <row r="27" spans="1:5" ht="15" thickBot="1">
      <c r="A27" s="138" t="s">
        <v>2103</v>
      </c>
      <c r="B27" s="139"/>
      <c r="C27" s="139"/>
    </row>
    <row r="28" spans="1:5" ht="15" thickBot="1">
      <c r="A28" s="178" t="s">
        <v>2056</v>
      </c>
      <c r="B28" s="150" t="s">
        <v>2049</v>
      </c>
      <c r="C28" s="151" t="s">
        <v>2057</v>
      </c>
      <c r="D28" s="151" t="s">
        <v>2051</v>
      </c>
      <c r="E28" s="152" t="s">
        <v>2052</v>
      </c>
    </row>
    <row r="29" spans="1:5">
      <c r="A29" s="179" t="s">
        <v>2061</v>
      </c>
      <c r="B29" s="180">
        <v>3</v>
      </c>
      <c r="C29" s="175">
        <v>0</v>
      </c>
      <c r="D29" s="176">
        <v>0</v>
      </c>
      <c r="E29" s="177">
        <v>0</v>
      </c>
    </row>
    <row r="30" spans="1:5">
      <c r="A30" s="181" t="s">
        <v>710</v>
      </c>
      <c r="B30" s="180">
        <v>26</v>
      </c>
      <c r="C30" s="175">
        <v>1</v>
      </c>
      <c r="D30" s="176">
        <v>3.8461538461538464E-2</v>
      </c>
      <c r="E30" s="177">
        <v>685231.91</v>
      </c>
    </row>
    <row r="31" spans="1:5">
      <c r="A31" s="181" t="s">
        <v>751</v>
      </c>
      <c r="B31" s="180">
        <v>21</v>
      </c>
      <c r="C31" s="175">
        <v>4</v>
      </c>
      <c r="D31" s="176">
        <v>0.19047619047619047</v>
      </c>
      <c r="E31" s="177">
        <v>7698070.54</v>
      </c>
    </row>
    <row r="32" spans="1:5">
      <c r="A32" s="181" t="s">
        <v>636</v>
      </c>
      <c r="B32" s="180">
        <v>12</v>
      </c>
      <c r="C32" s="175">
        <v>2</v>
      </c>
      <c r="D32" s="176">
        <v>0.16666666666666666</v>
      </c>
      <c r="E32" s="177">
        <v>5637810</v>
      </c>
    </row>
    <row r="33" spans="1:5">
      <c r="A33" s="181" t="s">
        <v>1581</v>
      </c>
      <c r="B33" s="180">
        <v>2</v>
      </c>
      <c r="C33" s="175">
        <v>1</v>
      </c>
      <c r="D33" s="176">
        <v>0.5</v>
      </c>
      <c r="E33" s="177">
        <v>2000000</v>
      </c>
    </row>
    <row r="34" spans="1:5">
      <c r="A34" s="181" t="s">
        <v>2062</v>
      </c>
      <c r="B34" s="180">
        <v>4</v>
      </c>
      <c r="C34" s="175">
        <v>0</v>
      </c>
      <c r="D34" s="176">
        <v>0</v>
      </c>
      <c r="E34" s="177">
        <v>0</v>
      </c>
    </row>
    <row r="35" spans="1:5">
      <c r="A35" s="181" t="s">
        <v>2063</v>
      </c>
      <c r="B35" s="180">
        <v>1</v>
      </c>
      <c r="C35" s="175">
        <v>0</v>
      </c>
      <c r="D35" s="176">
        <v>0</v>
      </c>
      <c r="E35" s="177">
        <v>0</v>
      </c>
    </row>
    <row r="36" spans="1:5">
      <c r="A36" s="181" t="s">
        <v>696</v>
      </c>
      <c r="B36" s="180">
        <v>7</v>
      </c>
      <c r="C36" s="175">
        <v>2</v>
      </c>
      <c r="D36" s="176">
        <v>0.2857142857142857</v>
      </c>
      <c r="E36" s="177">
        <v>4637725</v>
      </c>
    </row>
    <row r="37" spans="1:5">
      <c r="A37" s="181" t="s">
        <v>1862</v>
      </c>
      <c r="B37" s="180">
        <v>2</v>
      </c>
      <c r="C37" s="175">
        <v>0</v>
      </c>
      <c r="D37" s="176">
        <v>0</v>
      </c>
      <c r="E37" s="177">
        <v>0</v>
      </c>
    </row>
    <row r="38" spans="1:5">
      <c r="A38" s="181" t="s">
        <v>939</v>
      </c>
      <c r="B38" s="180">
        <v>24</v>
      </c>
      <c r="C38" s="175">
        <v>1</v>
      </c>
      <c r="D38" s="176">
        <v>4.1666666666666664E-2</v>
      </c>
      <c r="E38" s="177">
        <v>2618905</v>
      </c>
    </row>
    <row r="39" spans="1:5">
      <c r="A39" s="181" t="s">
        <v>360</v>
      </c>
      <c r="B39" s="180">
        <v>43</v>
      </c>
      <c r="C39" s="175">
        <v>4</v>
      </c>
      <c r="D39" s="176">
        <v>9.3023255813953487E-2</v>
      </c>
      <c r="E39" s="177">
        <v>8184981.4900000002</v>
      </c>
    </row>
    <row r="40" spans="1:5">
      <c r="A40" s="181" t="s">
        <v>2065</v>
      </c>
      <c r="B40" s="180">
        <v>16</v>
      </c>
      <c r="C40" s="175">
        <v>0</v>
      </c>
      <c r="D40" s="176">
        <v>0</v>
      </c>
      <c r="E40" s="177">
        <v>0</v>
      </c>
    </row>
    <row r="41" spans="1:5">
      <c r="A41" s="181" t="s">
        <v>2067</v>
      </c>
      <c r="B41" s="180">
        <v>1</v>
      </c>
      <c r="C41" s="175">
        <v>0</v>
      </c>
      <c r="D41" s="176">
        <v>0</v>
      </c>
      <c r="E41" s="177">
        <v>0</v>
      </c>
    </row>
    <row r="42" spans="1:5">
      <c r="A42" s="181" t="s">
        <v>659</v>
      </c>
      <c r="B42" s="180">
        <v>34</v>
      </c>
      <c r="C42" s="175">
        <v>7</v>
      </c>
      <c r="D42" s="176">
        <v>0.20588235294117646</v>
      </c>
      <c r="E42" s="177">
        <v>15663885</v>
      </c>
    </row>
    <row r="43" spans="1:5">
      <c r="A43" s="181" t="s">
        <v>958</v>
      </c>
      <c r="B43" s="180">
        <v>18</v>
      </c>
      <c r="C43" s="175">
        <v>3</v>
      </c>
      <c r="D43" s="176">
        <v>0.16666666666666666</v>
      </c>
      <c r="E43" s="177">
        <v>6521335</v>
      </c>
    </row>
    <row r="44" spans="1:5">
      <c r="A44" s="181" t="s">
        <v>554</v>
      </c>
      <c r="B44" s="180">
        <v>4</v>
      </c>
      <c r="C44" s="175">
        <v>1</v>
      </c>
      <c r="D44" s="176">
        <v>0.25</v>
      </c>
      <c r="E44" s="177">
        <v>2477287.5</v>
      </c>
    </row>
    <row r="45" spans="1:5">
      <c r="A45" s="181" t="s">
        <v>868</v>
      </c>
      <c r="B45" s="180">
        <v>31</v>
      </c>
      <c r="C45" s="175">
        <v>3</v>
      </c>
      <c r="D45" s="176">
        <v>9.6774193548387094E-2</v>
      </c>
      <c r="E45" s="177">
        <v>1800853</v>
      </c>
    </row>
    <row r="46" spans="1:5">
      <c r="A46" s="181" t="s">
        <v>603</v>
      </c>
      <c r="B46" s="180">
        <v>36</v>
      </c>
      <c r="C46" s="175">
        <v>2</v>
      </c>
      <c r="D46" s="176">
        <v>5.5555555555555552E-2</v>
      </c>
      <c r="E46" s="177">
        <v>4402220.6400000006</v>
      </c>
    </row>
    <row r="47" spans="1:5">
      <c r="A47" s="181" t="s">
        <v>627</v>
      </c>
      <c r="B47" s="180">
        <v>14</v>
      </c>
      <c r="C47" s="175">
        <v>2</v>
      </c>
      <c r="D47" s="176">
        <v>0.14285714285714285</v>
      </c>
      <c r="E47" s="177">
        <v>788405</v>
      </c>
    </row>
    <row r="48" spans="1:5">
      <c r="A48" s="181" t="s">
        <v>272</v>
      </c>
      <c r="B48" s="180">
        <v>196</v>
      </c>
      <c r="C48" s="175">
        <v>36</v>
      </c>
      <c r="D48" s="176">
        <v>0.18367346938775511</v>
      </c>
      <c r="E48" s="177">
        <v>67379918.25999999</v>
      </c>
    </row>
    <row r="49" spans="1:5">
      <c r="A49" s="181" t="s">
        <v>188</v>
      </c>
      <c r="B49" s="180">
        <v>42</v>
      </c>
      <c r="C49" s="175">
        <v>8</v>
      </c>
      <c r="D49" s="176">
        <v>0.19047619047619047</v>
      </c>
      <c r="E49" s="177">
        <v>18418225</v>
      </c>
    </row>
    <row r="50" spans="1:5">
      <c r="A50" s="181" t="s">
        <v>2071</v>
      </c>
      <c r="B50" s="180">
        <v>9</v>
      </c>
      <c r="C50" s="175">
        <v>0</v>
      </c>
      <c r="D50" s="176">
        <v>0</v>
      </c>
      <c r="E50" s="177">
        <v>0</v>
      </c>
    </row>
    <row r="51" spans="1:5">
      <c r="A51" s="181" t="s">
        <v>2072</v>
      </c>
      <c r="B51" s="180">
        <v>1</v>
      </c>
      <c r="C51" s="175">
        <v>0</v>
      </c>
      <c r="D51" s="176">
        <v>0</v>
      </c>
      <c r="E51" s="177">
        <v>0</v>
      </c>
    </row>
    <row r="52" spans="1:5">
      <c r="A52" s="181" t="s">
        <v>1826</v>
      </c>
      <c r="B52" s="180">
        <v>15</v>
      </c>
      <c r="C52" s="175">
        <v>0</v>
      </c>
      <c r="D52" s="176">
        <v>0</v>
      </c>
      <c r="E52" s="177">
        <v>0</v>
      </c>
    </row>
    <row r="53" spans="1:5">
      <c r="A53" s="181" t="s">
        <v>1314</v>
      </c>
      <c r="B53" s="180">
        <v>13</v>
      </c>
      <c r="C53" s="175">
        <v>2</v>
      </c>
      <c r="D53" s="176">
        <v>0.15384615384615385</v>
      </c>
      <c r="E53" s="177">
        <v>2239077.54</v>
      </c>
    </row>
    <row r="54" spans="1:5">
      <c r="A54" s="181" t="s">
        <v>2074</v>
      </c>
      <c r="B54" s="180">
        <v>7</v>
      </c>
      <c r="C54" s="175">
        <v>0</v>
      </c>
      <c r="D54" s="176">
        <v>0</v>
      </c>
      <c r="E54" s="177">
        <v>0</v>
      </c>
    </row>
    <row r="55" spans="1:5">
      <c r="A55" s="181" t="s">
        <v>2075</v>
      </c>
      <c r="B55" s="180">
        <v>1</v>
      </c>
      <c r="C55" s="175">
        <v>0</v>
      </c>
      <c r="D55" s="176">
        <v>0</v>
      </c>
      <c r="E55" s="177">
        <v>0</v>
      </c>
    </row>
    <row r="56" spans="1:5">
      <c r="A56" s="181" t="s">
        <v>1294</v>
      </c>
      <c r="B56" s="180">
        <v>2</v>
      </c>
      <c r="C56" s="175">
        <v>1</v>
      </c>
      <c r="D56" s="176">
        <v>0.5</v>
      </c>
      <c r="E56" s="177">
        <v>649405</v>
      </c>
    </row>
    <row r="57" spans="1:5">
      <c r="A57" s="181" t="s">
        <v>915</v>
      </c>
      <c r="B57" s="180">
        <v>7</v>
      </c>
      <c r="C57" s="175">
        <v>3</v>
      </c>
      <c r="D57" s="176">
        <v>0.42857142857142855</v>
      </c>
      <c r="E57" s="177">
        <v>6521335</v>
      </c>
    </row>
    <row r="58" spans="1:5">
      <c r="A58" s="181" t="s">
        <v>1533</v>
      </c>
      <c r="B58" s="180">
        <v>6</v>
      </c>
      <c r="C58" s="175">
        <v>1</v>
      </c>
      <c r="D58" s="176">
        <v>0.16666666666666666</v>
      </c>
      <c r="E58" s="177">
        <v>688405</v>
      </c>
    </row>
    <row r="59" spans="1:5">
      <c r="A59" s="181" t="s">
        <v>2076</v>
      </c>
      <c r="B59" s="180">
        <v>1</v>
      </c>
      <c r="C59" s="175">
        <v>0</v>
      </c>
      <c r="D59" s="176">
        <v>0</v>
      </c>
      <c r="E59" s="177">
        <v>0</v>
      </c>
    </row>
    <row r="60" spans="1:5">
      <c r="A60" s="181" t="s">
        <v>1573</v>
      </c>
      <c r="B60" s="180">
        <v>2</v>
      </c>
      <c r="C60" s="175">
        <v>1</v>
      </c>
      <c r="D60" s="176">
        <v>0.5</v>
      </c>
      <c r="E60" s="177">
        <v>1174220</v>
      </c>
    </row>
    <row r="61" spans="1:5">
      <c r="A61" s="181" t="s">
        <v>2078</v>
      </c>
      <c r="B61" s="180">
        <v>1</v>
      </c>
      <c r="C61" s="175">
        <v>0</v>
      </c>
      <c r="D61" s="176">
        <v>0</v>
      </c>
      <c r="E61" s="177">
        <v>0</v>
      </c>
    </row>
    <row r="62" spans="1:5">
      <c r="A62" s="181" t="s">
        <v>727</v>
      </c>
      <c r="B62" s="180">
        <v>26</v>
      </c>
      <c r="C62" s="175">
        <v>3</v>
      </c>
      <c r="D62" s="176">
        <v>0.11538461538461539</v>
      </c>
      <c r="E62" s="177">
        <v>6011885</v>
      </c>
    </row>
    <row r="63" spans="1:5">
      <c r="A63" s="181" t="s">
        <v>482</v>
      </c>
      <c r="B63" s="180">
        <v>56</v>
      </c>
      <c r="C63" s="175">
        <v>5</v>
      </c>
      <c r="D63" s="176">
        <v>8.9285714285714288E-2</v>
      </c>
      <c r="E63" s="177">
        <v>8404141.5</v>
      </c>
    </row>
    <row r="64" spans="1:5">
      <c r="A64" s="181" t="s">
        <v>2080</v>
      </c>
      <c r="B64" s="180">
        <v>1</v>
      </c>
      <c r="C64" s="175">
        <v>0</v>
      </c>
      <c r="D64" s="176">
        <v>0</v>
      </c>
      <c r="E64" s="177">
        <v>0</v>
      </c>
    </row>
    <row r="65" spans="1:5">
      <c r="A65" s="181" t="s">
        <v>705</v>
      </c>
      <c r="B65" s="180">
        <v>37</v>
      </c>
      <c r="C65" s="175">
        <v>1</v>
      </c>
      <c r="D65" s="176">
        <v>2.7027027027027029E-2</v>
      </c>
      <c r="E65" s="177">
        <v>2954575</v>
      </c>
    </row>
    <row r="66" spans="1:5">
      <c r="A66" s="181" t="s">
        <v>2081</v>
      </c>
      <c r="B66" s="180">
        <v>4</v>
      </c>
      <c r="C66" s="175">
        <v>0</v>
      </c>
      <c r="D66" s="176">
        <v>0</v>
      </c>
      <c r="E66" s="177">
        <v>0</v>
      </c>
    </row>
    <row r="67" spans="1:5">
      <c r="A67" s="181" t="s">
        <v>159</v>
      </c>
      <c r="B67" s="180">
        <v>165</v>
      </c>
      <c r="C67" s="175">
        <v>23</v>
      </c>
      <c r="D67" s="176">
        <v>0.1393939393939394</v>
      </c>
      <c r="E67" s="177">
        <v>45595198.989999995</v>
      </c>
    </row>
    <row r="68" spans="1:5">
      <c r="A68" s="181" t="s">
        <v>514</v>
      </c>
      <c r="B68" s="180">
        <v>43</v>
      </c>
      <c r="C68" s="175">
        <v>14</v>
      </c>
      <c r="D68" s="176">
        <v>0.32558139534883723</v>
      </c>
      <c r="E68" s="177">
        <v>22554983.120000001</v>
      </c>
    </row>
    <row r="69" spans="1:5">
      <c r="A69" s="181" t="s">
        <v>2082</v>
      </c>
      <c r="B69" s="180">
        <v>3</v>
      </c>
      <c r="C69" s="175">
        <v>0</v>
      </c>
      <c r="D69" s="176">
        <v>0</v>
      </c>
      <c r="E69" s="177">
        <v>0</v>
      </c>
    </row>
    <row r="70" spans="1:5">
      <c r="A70" s="181" t="s">
        <v>2084</v>
      </c>
      <c r="B70" s="180">
        <v>2</v>
      </c>
      <c r="C70" s="175">
        <v>0</v>
      </c>
      <c r="D70" s="176">
        <v>0</v>
      </c>
      <c r="E70" s="177">
        <v>0</v>
      </c>
    </row>
    <row r="71" spans="1:5">
      <c r="A71" s="181" t="s">
        <v>116</v>
      </c>
      <c r="B71" s="180">
        <v>220</v>
      </c>
      <c r="C71" s="175">
        <v>45</v>
      </c>
      <c r="D71" s="176">
        <v>0.20454545454545456</v>
      </c>
      <c r="E71" s="177">
        <v>83727850.549999997</v>
      </c>
    </row>
    <row r="72" spans="1:5">
      <c r="A72" s="181" t="s">
        <v>92</v>
      </c>
      <c r="B72" s="180">
        <v>160</v>
      </c>
      <c r="C72" s="175">
        <v>17</v>
      </c>
      <c r="D72" s="176">
        <v>0.10625</v>
      </c>
      <c r="E72" s="177">
        <v>28003370</v>
      </c>
    </row>
    <row r="73" spans="1:5">
      <c r="A73" s="181" t="s">
        <v>1019</v>
      </c>
      <c r="B73" s="180">
        <v>21</v>
      </c>
      <c r="C73" s="175">
        <v>2</v>
      </c>
      <c r="D73" s="176">
        <v>9.5238095238095233E-2</v>
      </c>
      <c r="E73" s="177">
        <v>3678275</v>
      </c>
    </row>
    <row r="74" spans="1:5">
      <c r="A74" s="181" t="s">
        <v>2085</v>
      </c>
      <c r="B74" s="180">
        <v>2</v>
      </c>
      <c r="C74" s="175">
        <v>0</v>
      </c>
      <c r="D74" s="176">
        <v>0</v>
      </c>
      <c r="E74" s="177">
        <v>0</v>
      </c>
    </row>
    <row r="75" spans="1:5">
      <c r="A75" s="181" t="s">
        <v>129</v>
      </c>
      <c r="B75" s="180">
        <v>245</v>
      </c>
      <c r="C75" s="175">
        <v>24</v>
      </c>
      <c r="D75" s="176">
        <v>9.7959183673469383E-2</v>
      </c>
      <c r="E75" s="177">
        <v>45643227.5</v>
      </c>
    </row>
    <row r="76" spans="1:5">
      <c r="A76" s="181" t="s">
        <v>282</v>
      </c>
      <c r="B76" s="180">
        <v>10</v>
      </c>
      <c r="C76" s="175">
        <v>1</v>
      </c>
      <c r="D76" s="176">
        <v>0.1</v>
      </c>
      <c r="E76" s="177">
        <v>2818905</v>
      </c>
    </row>
    <row r="77" spans="1:5">
      <c r="A77" s="181" t="s">
        <v>434</v>
      </c>
      <c r="B77" s="180">
        <v>31</v>
      </c>
      <c r="C77" s="175">
        <v>2</v>
      </c>
      <c r="D77" s="176">
        <v>6.4516129032258063E-2</v>
      </c>
      <c r="E77" s="177">
        <v>3247400</v>
      </c>
    </row>
    <row r="78" spans="1:5">
      <c r="A78" s="181" t="s">
        <v>2086</v>
      </c>
      <c r="B78" s="180">
        <v>4</v>
      </c>
      <c r="C78" s="175">
        <v>0</v>
      </c>
      <c r="D78" s="176">
        <v>0</v>
      </c>
      <c r="E78" s="177">
        <v>0</v>
      </c>
    </row>
    <row r="79" spans="1:5">
      <c r="A79" s="181" t="s">
        <v>148</v>
      </c>
      <c r="B79" s="180">
        <v>49</v>
      </c>
      <c r="C79" s="175">
        <v>5</v>
      </c>
      <c r="D79" s="176">
        <v>0.10204081632653061</v>
      </c>
      <c r="E79" s="177">
        <v>8315170.2999999998</v>
      </c>
    </row>
    <row r="80" spans="1:5">
      <c r="A80" s="181" t="s">
        <v>2087</v>
      </c>
      <c r="B80" s="180">
        <v>22</v>
      </c>
      <c r="C80" s="175">
        <v>0</v>
      </c>
      <c r="D80" s="176">
        <v>0</v>
      </c>
      <c r="E80" s="177">
        <v>0</v>
      </c>
    </row>
    <row r="81" spans="1:5">
      <c r="A81" s="181" t="s">
        <v>2088</v>
      </c>
      <c r="B81" s="180">
        <v>7</v>
      </c>
      <c r="C81" s="175">
        <v>0</v>
      </c>
      <c r="D81" s="176">
        <v>0</v>
      </c>
      <c r="E81" s="177">
        <v>0</v>
      </c>
    </row>
    <row r="82" spans="1:5" ht="15" thickBot="1">
      <c r="A82" s="181" t="s">
        <v>1264</v>
      </c>
      <c r="B82" s="180">
        <v>5</v>
      </c>
      <c r="C82" s="175">
        <v>2</v>
      </c>
      <c r="D82" s="176">
        <v>0.4</v>
      </c>
      <c r="E82" s="177">
        <v>1376810</v>
      </c>
    </row>
    <row r="83" spans="1:5" ht="15" thickBot="1">
      <c r="A83" s="182" t="s">
        <v>79</v>
      </c>
      <c r="B83" s="169">
        <v>1715</v>
      </c>
      <c r="C83" s="170">
        <v>229</v>
      </c>
      <c r="D83" s="171">
        <v>0.13352769679300291</v>
      </c>
      <c r="E83" s="172">
        <v>422519087.83999997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18AF-BBD9-4239-815A-44A49610D9F7}">
  <dimension ref="A1:E58"/>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2104</v>
      </c>
      <c r="B1" s="13"/>
      <c r="C1" s="13"/>
    </row>
    <row r="2" spans="1:5" ht="15" thickBot="1">
      <c r="A2" s="102" t="s">
        <v>2048</v>
      </c>
      <c r="B2" s="75" t="s">
        <v>2049</v>
      </c>
      <c r="C2" s="76" t="s">
        <v>2057</v>
      </c>
      <c r="D2" s="76" t="s">
        <v>2051</v>
      </c>
      <c r="E2" s="77" t="s">
        <v>2052</v>
      </c>
    </row>
    <row r="3" spans="1:5" ht="15" thickBot="1">
      <c r="A3" s="204" t="s">
        <v>1808</v>
      </c>
      <c r="B3" s="98">
        <v>151</v>
      </c>
      <c r="C3" s="99">
        <v>16</v>
      </c>
      <c r="D3" s="100">
        <v>0.10596026490066225</v>
      </c>
      <c r="E3" s="101">
        <v>15122936.68</v>
      </c>
    </row>
    <row r="5" spans="1:5" ht="15" thickBot="1">
      <c r="A5" s="7" t="s">
        <v>2105</v>
      </c>
      <c r="B5" s="13"/>
      <c r="C5" s="13"/>
    </row>
    <row r="6" spans="1:5" ht="15" thickBot="1">
      <c r="A6" s="103" t="s">
        <v>2058</v>
      </c>
      <c r="B6" s="33" t="s">
        <v>2049</v>
      </c>
      <c r="C6" s="34" t="s">
        <v>2057</v>
      </c>
      <c r="D6" s="34" t="s">
        <v>2051</v>
      </c>
      <c r="E6" s="35" t="s">
        <v>2052</v>
      </c>
    </row>
    <row r="7" spans="1:5">
      <c r="A7" s="194" t="s">
        <v>711</v>
      </c>
      <c r="B7" s="71">
        <v>4</v>
      </c>
      <c r="C7" s="72">
        <v>0</v>
      </c>
      <c r="D7" s="73">
        <v>0</v>
      </c>
      <c r="E7" s="74">
        <v>0</v>
      </c>
    </row>
    <row r="8" spans="1:5">
      <c r="A8" s="32" t="s">
        <v>93</v>
      </c>
      <c r="B8" s="71">
        <v>52</v>
      </c>
      <c r="C8" s="72">
        <v>4</v>
      </c>
      <c r="D8" s="73">
        <v>7.6923076923076927E-2</v>
      </c>
      <c r="E8" s="74">
        <v>3188452.4</v>
      </c>
    </row>
    <row r="9" spans="1:5">
      <c r="A9" s="32" t="s">
        <v>628</v>
      </c>
      <c r="B9" s="71">
        <v>2</v>
      </c>
      <c r="C9" s="72">
        <v>2</v>
      </c>
      <c r="D9" s="73">
        <v>1</v>
      </c>
      <c r="E9" s="74">
        <v>1993858.92</v>
      </c>
    </row>
    <row r="10" spans="1:5">
      <c r="A10" s="32" t="s">
        <v>160</v>
      </c>
      <c r="B10" s="71">
        <v>24</v>
      </c>
      <c r="C10" s="72">
        <v>5</v>
      </c>
      <c r="D10" s="73">
        <v>0.20833333333333334</v>
      </c>
      <c r="E10" s="74">
        <v>4992691.26</v>
      </c>
    </row>
    <row r="11" spans="1:5">
      <c r="A11" s="32" t="s">
        <v>483</v>
      </c>
      <c r="B11" s="71">
        <v>11</v>
      </c>
      <c r="C11" s="72">
        <v>1</v>
      </c>
      <c r="D11" s="73">
        <v>9.0909090909090912E-2</v>
      </c>
      <c r="E11" s="74">
        <v>999556.8</v>
      </c>
    </row>
    <row r="12" spans="1:5">
      <c r="A12" s="32" t="s">
        <v>283</v>
      </c>
      <c r="B12" s="71">
        <v>1</v>
      </c>
      <c r="C12" s="72">
        <v>1</v>
      </c>
      <c r="D12" s="73">
        <v>1</v>
      </c>
      <c r="E12" s="74">
        <v>1000000</v>
      </c>
    </row>
    <row r="13" spans="1:5">
      <c r="A13" s="32" t="s">
        <v>117</v>
      </c>
      <c r="B13" s="71">
        <v>47</v>
      </c>
      <c r="C13" s="72">
        <v>2</v>
      </c>
      <c r="D13" s="73">
        <v>4.2553191489361701E-2</v>
      </c>
      <c r="E13" s="74">
        <v>1948574.8</v>
      </c>
    </row>
    <row r="14" spans="1:5" ht="15" thickBot="1">
      <c r="A14" s="32" t="s">
        <v>149</v>
      </c>
      <c r="B14" s="71">
        <v>10</v>
      </c>
      <c r="C14" s="72">
        <v>1</v>
      </c>
      <c r="D14" s="73">
        <v>0.1</v>
      </c>
      <c r="E14" s="74">
        <v>999802.5</v>
      </c>
    </row>
    <row r="15" spans="1:5" ht="15" thickBot="1">
      <c r="A15" s="104" t="s">
        <v>79</v>
      </c>
      <c r="B15" s="29">
        <v>151</v>
      </c>
      <c r="C15" s="64">
        <v>16</v>
      </c>
      <c r="D15" s="65">
        <v>0.10596026490066225</v>
      </c>
      <c r="E15" s="105">
        <v>15122936.680000002</v>
      </c>
    </row>
    <row r="16" spans="1:5">
      <c r="A16" s="7"/>
      <c r="B16" s="106"/>
      <c r="C16" s="106"/>
      <c r="D16" s="107"/>
      <c r="E16" s="108"/>
    </row>
    <row r="17" spans="1:5" ht="15" thickBot="1">
      <c r="A17" s="7" t="s">
        <v>2106</v>
      </c>
      <c r="B17" s="13"/>
      <c r="C17" s="13"/>
    </row>
    <row r="18" spans="1:5" ht="15" thickBot="1">
      <c r="A18" s="109" t="s">
        <v>2056</v>
      </c>
      <c r="B18" s="75" t="s">
        <v>2049</v>
      </c>
      <c r="C18" s="76" t="s">
        <v>2057</v>
      </c>
      <c r="D18" s="76" t="s">
        <v>2051</v>
      </c>
      <c r="E18" s="77" t="s">
        <v>2052</v>
      </c>
    </row>
    <row r="19" spans="1:5" ht="15" customHeight="1">
      <c r="A19" s="110" t="s">
        <v>2061</v>
      </c>
      <c r="B19" s="61">
        <v>1</v>
      </c>
      <c r="C19" s="79">
        <v>0</v>
      </c>
      <c r="D19" s="78">
        <v>0</v>
      </c>
      <c r="E19" s="80">
        <v>0</v>
      </c>
    </row>
    <row r="20" spans="1:5" ht="15" customHeight="1">
      <c r="A20" s="110" t="s">
        <v>710</v>
      </c>
      <c r="B20" s="27">
        <v>2</v>
      </c>
      <c r="C20" s="60">
        <v>0</v>
      </c>
      <c r="D20" s="20">
        <v>0</v>
      </c>
      <c r="E20" s="28">
        <v>0</v>
      </c>
    </row>
    <row r="21" spans="1:5">
      <c r="A21" s="110" t="s">
        <v>1581</v>
      </c>
      <c r="B21" s="27">
        <v>1</v>
      </c>
      <c r="C21" s="60">
        <v>0</v>
      </c>
      <c r="D21" s="20">
        <v>0</v>
      </c>
      <c r="E21" s="28">
        <v>0</v>
      </c>
    </row>
    <row r="22" spans="1:5">
      <c r="A22" s="110" t="s">
        <v>2063</v>
      </c>
      <c r="B22" s="27">
        <v>2</v>
      </c>
      <c r="C22" s="60">
        <v>0</v>
      </c>
      <c r="D22" s="20">
        <v>0</v>
      </c>
      <c r="E22" s="28">
        <v>0</v>
      </c>
    </row>
    <row r="23" spans="1:5">
      <c r="A23" s="110" t="s">
        <v>1862</v>
      </c>
      <c r="B23" s="27">
        <v>1</v>
      </c>
      <c r="C23" s="60">
        <v>1</v>
      </c>
      <c r="D23" s="20">
        <v>1</v>
      </c>
      <c r="E23" s="28">
        <v>252071</v>
      </c>
    </row>
    <row r="24" spans="1:5">
      <c r="A24" s="110" t="s">
        <v>939</v>
      </c>
      <c r="B24" s="27">
        <v>3</v>
      </c>
      <c r="C24" s="60">
        <v>1</v>
      </c>
      <c r="D24" s="20">
        <v>0.33333333333333331</v>
      </c>
      <c r="E24" s="28">
        <v>999802.5</v>
      </c>
    </row>
    <row r="25" spans="1:5">
      <c r="A25" s="110" t="s">
        <v>360</v>
      </c>
      <c r="B25" s="27">
        <v>6</v>
      </c>
      <c r="C25" s="60">
        <v>0</v>
      </c>
      <c r="D25" s="20">
        <v>0</v>
      </c>
      <c r="E25" s="28">
        <v>0</v>
      </c>
    </row>
    <row r="26" spans="1:5">
      <c r="A26" s="110" t="s">
        <v>2065</v>
      </c>
      <c r="B26" s="27">
        <v>2</v>
      </c>
      <c r="C26" s="60">
        <v>0</v>
      </c>
      <c r="D26" s="20">
        <v>0</v>
      </c>
      <c r="E26" s="28">
        <v>0</v>
      </c>
    </row>
    <row r="27" spans="1:5">
      <c r="A27" s="110" t="s">
        <v>2067</v>
      </c>
      <c r="B27" s="27">
        <v>1</v>
      </c>
      <c r="C27" s="60">
        <v>0</v>
      </c>
      <c r="D27" s="20">
        <v>0</v>
      </c>
      <c r="E27" s="28">
        <v>0</v>
      </c>
    </row>
    <row r="28" spans="1:5">
      <c r="A28" s="110" t="s">
        <v>659</v>
      </c>
      <c r="B28" s="27">
        <v>4</v>
      </c>
      <c r="C28" s="60">
        <v>0</v>
      </c>
      <c r="D28" s="20">
        <v>0</v>
      </c>
      <c r="E28" s="28">
        <v>0</v>
      </c>
    </row>
    <row r="29" spans="1:5">
      <c r="A29" s="110" t="s">
        <v>958</v>
      </c>
      <c r="B29" s="27">
        <v>3</v>
      </c>
      <c r="C29" s="60">
        <v>1</v>
      </c>
      <c r="D29" s="20">
        <v>0.33333333333333331</v>
      </c>
      <c r="E29" s="28">
        <v>999023</v>
      </c>
    </row>
    <row r="30" spans="1:5">
      <c r="A30" s="110" t="s">
        <v>2069</v>
      </c>
      <c r="B30" s="27">
        <v>1</v>
      </c>
      <c r="C30" s="60">
        <v>0</v>
      </c>
      <c r="D30" s="20">
        <v>0</v>
      </c>
      <c r="E30" s="28">
        <v>0</v>
      </c>
    </row>
    <row r="31" spans="1:5">
      <c r="A31" s="110" t="s">
        <v>554</v>
      </c>
      <c r="B31" s="27">
        <v>1</v>
      </c>
      <c r="C31" s="60">
        <v>1</v>
      </c>
      <c r="D31" s="20">
        <v>1</v>
      </c>
      <c r="E31" s="28">
        <v>995582.26</v>
      </c>
    </row>
    <row r="32" spans="1:5">
      <c r="A32" s="110" t="s">
        <v>868</v>
      </c>
      <c r="B32" s="27">
        <v>4</v>
      </c>
      <c r="C32" s="60">
        <v>0</v>
      </c>
      <c r="D32" s="20">
        <v>0</v>
      </c>
      <c r="E32" s="28">
        <v>0</v>
      </c>
    </row>
    <row r="33" spans="1:5">
      <c r="A33" s="110" t="s">
        <v>603</v>
      </c>
      <c r="B33" s="27">
        <v>5</v>
      </c>
      <c r="C33" s="60">
        <v>0</v>
      </c>
      <c r="D33" s="20">
        <v>0</v>
      </c>
      <c r="E33" s="28">
        <v>0</v>
      </c>
    </row>
    <row r="34" spans="1:5">
      <c r="A34" s="110" t="s">
        <v>627</v>
      </c>
      <c r="B34" s="27">
        <v>2</v>
      </c>
      <c r="C34" s="60">
        <v>2</v>
      </c>
      <c r="D34" s="20">
        <v>1</v>
      </c>
      <c r="E34" s="28">
        <v>1993858.92</v>
      </c>
    </row>
    <row r="35" spans="1:5">
      <c r="A35" s="110" t="s">
        <v>272</v>
      </c>
      <c r="B35" s="27">
        <v>13</v>
      </c>
      <c r="C35" s="60">
        <v>0</v>
      </c>
      <c r="D35" s="20">
        <v>0</v>
      </c>
      <c r="E35" s="28">
        <v>0</v>
      </c>
    </row>
    <row r="36" spans="1:5">
      <c r="A36" s="110" t="s">
        <v>188</v>
      </c>
      <c r="B36" s="27">
        <v>1</v>
      </c>
      <c r="C36" s="60">
        <v>0</v>
      </c>
      <c r="D36" s="20">
        <v>0</v>
      </c>
      <c r="E36" s="28">
        <v>0</v>
      </c>
    </row>
    <row r="37" spans="1:5">
      <c r="A37" s="110" t="s">
        <v>2072</v>
      </c>
      <c r="B37" s="27">
        <v>1</v>
      </c>
      <c r="C37" s="60">
        <v>0</v>
      </c>
      <c r="D37" s="20">
        <v>0</v>
      </c>
      <c r="E37" s="28">
        <v>0</v>
      </c>
    </row>
    <row r="38" spans="1:5">
      <c r="A38" s="110" t="s">
        <v>1826</v>
      </c>
      <c r="B38" s="27">
        <v>3</v>
      </c>
      <c r="C38" s="60">
        <v>2</v>
      </c>
      <c r="D38" s="20">
        <v>0.66666666666666663</v>
      </c>
      <c r="E38" s="28">
        <v>1999045.2</v>
      </c>
    </row>
    <row r="39" spans="1:5">
      <c r="A39" t="s">
        <v>1314</v>
      </c>
      <c r="B39" s="27">
        <v>1</v>
      </c>
      <c r="C39" s="60">
        <v>0</v>
      </c>
      <c r="D39" s="20">
        <v>0</v>
      </c>
      <c r="E39" s="28">
        <v>0</v>
      </c>
    </row>
    <row r="40" spans="1:5">
      <c r="A40" t="s">
        <v>2073</v>
      </c>
      <c r="B40" s="27">
        <v>2</v>
      </c>
      <c r="C40" s="60">
        <v>0</v>
      </c>
      <c r="D40" s="20">
        <v>0</v>
      </c>
      <c r="E40" s="28">
        <v>0</v>
      </c>
    </row>
    <row r="41" spans="1:5">
      <c r="A41" t="s">
        <v>482</v>
      </c>
      <c r="B41" s="27">
        <v>4</v>
      </c>
      <c r="C41" s="60">
        <v>1</v>
      </c>
      <c r="D41" s="20">
        <v>0.25</v>
      </c>
      <c r="E41" s="28">
        <v>999556.8</v>
      </c>
    </row>
    <row r="42" spans="1:5">
      <c r="A42" t="s">
        <v>2080</v>
      </c>
      <c r="B42" s="27">
        <v>1</v>
      </c>
      <c r="C42" s="60">
        <v>0</v>
      </c>
      <c r="D42" s="20">
        <v>0</v>
      </c>
      <c r="E42" s="28">
        <v>0</v>
      </c>
    </row>
    <row r="43" spans="1:5">
      <c r="A43" t="s">
        <v>705</v>
      </c>
      <c r="B43" s="27">
        <v>3</v>
      </c>
      <c r="C43" s="60">
        <v>0</v>
      </c>
      <c r="D43" s="20">
        <v>0</v>
      </c>
      <c r="E43" s="28">
        <v>0</v>
      </c>
    </row>
    <row r="44" spans="1:5">
      <c r="A44" t="s">
        <v>159</v>
      </c>
      <c r="B44" s="27">
        <v>9</v>
      </c>
      <c r="C44" s="60">
        <v>1</v>
      </c>
      <c r="D44" s="20">
        <v>0.1111111111111111</v>
      </c>
      <c r="E44" s="28">
        <v>999040.8</v>
      </c>
    </row>
    <row r="45" spans="1:5">
      <c r="A45" t="s">
        <v>2084</v>
      </c>
      <c r="B45" s="27">
        <v>2</v>
      </c>
      <c r="C45" s="60">
        <v>0</v>
      </c>
      <c r="D45" s="20">
        <v>0</v>
      </c>
      <c r="E45" s="28">
        <v>0</v>
      </c>
    </row>
    <row r="46" spans="1:5">
      <c r="A46" t="s">
        <v>116</v>
      </c>
      <c r="B46" s="27">
        <v>19</v>
      </c>
      <c r="C46" s="60">
        <v>2</v>
      </c>
      <c r="D46" s="20">
        <v>0.10526315789473684</v>
      </c>
      <c r="E46" s="28">
        <v>1948574.8</v>
      </c>
    </row>
    <row r="47" spans="1:5">
      <c r="A47" t="s">
        <v>92</v>
      </c>
      <c r="B47" s="27">
        <v>17</v>
      </c>
      <c r="C47" s="60">
        <v>0</v>
      </c>
      <c r="D47" s="20">
        <v>0</v>
      </c>
      <c r="E47" s="28">
        <v>0</v>
      </c>
    </row>
    <row r="48" spans="1:5">
      <c r="A48" t="s">
        <v>1019</v>
      </c>
      <c r="B48" s="27">
        <v>3</v>
      </c>
      <c r="C48" s="60">
        <v>0</v>
      </c>
      <c r="D48" s="20">
        <v>0</v>
      </c>
      <c r="E48" s="28">
        <v>0</v>
      </c>
    </row>
    <row r="49" spans="1:5">
      <c r="A49" t="s">
        <v>2085</v>
      </c>
      <c r="B49" s="27">
        <v>2</v>
      </c>
      <c r="C49" s="60">
        <v>0</v>
      </c>
      <c r="D49" s="20">
        <v>0</v>
      </c>
      <c r="E49" s="28">
        <v>0</v>
      </c>
    </row>
    <row r="50" spans="1:5">
      <c r="A50" t="s">
        <v>129</v>
      </c>
      <c r="B50" s="27">
        <v>14</v>
      </c>
      <c r="C50" s="60">
        <v>2</v>
      </c>
      <c r="D50" s="20">
        <v>0.14285714285714285</v>
      </c>
      <c r="E50" s="28">
        <v>1984582</v>
      </c>
    </row>
    <row r="51" spans="1:5">
      <c r="A51" t="s">
        <v>282</v>
      </c>
      <c r="B51" s="27">
        <v>1</v>
      </c>
      <c r="C51" s="60">
        <v>1</v>
      </c>
      <c r="D51" s="20">
        <v>1</v>
      </c>
      <c r="E51" s="28">
        <v>1000000</v>
      </c>
    </row>
    <row r="52" spans="1:5">
      <c r="A52" t="s">
        <v>434</v>
      </c>
      <c r="B52" s="27">
        <v>2</v>
      </c>
      <c r="C52" s="60">
        <v>0</v>
      </c>
      <c r="D52" s="20">
        <v>0</v>
      </c>
      <c r="E52" s="28">
        <v>0</v>
      </c>
    </row>
    <row r="53" spans="1:5">
      <c r="A53" t="s">
        <v>2086</v>
      </c>
      <c r="B53" s="27">
        <v>1</v>
      </c>
      <c r="C53" s="60">
        <v>0</v>
      </c>
      <c r="D53" s="20">
        <v>0</v>
      </c>
      <c r="E53" s="28">
        <v>0</v>
      </c>
    </row>
    <row r="54" spans="1:5">
      <c r="A54" t="s">
        <v>148</v>
      </c>
      <c r="B54" s="27">
        <v>5</v>
      </c>
      <c r="C54" s="60">
        <v>0</v>
      </c>
      <c r="D54" s="20">
        <v>0</v>
      </c>
      <c r="E54" s="28">
        <v>0</v>
      </c>
    </row>
    <row r="55" spans="1:5">
      <c r="A55" t="s">
        <v>2087</v>
      </c>
      <c r="B55" s="27">
        <v>2</v>
      </c>
      <c r="C55" s="60">
        <v>0</v>
      </c>
      <c r="D55" s="20">
        <v>0</v>
      </c>
      <c r="E55" s="28">
        <v>0</v>
      </c>
    </row>
    <row r="56" spans="1:5">
      <c r="A56" t="s">
        <v>2088</v>
      </c>
      <c r="B56" s="27">
        <v>1</v>
      </c>
      <c r="C56" s="60">
        <v>0</v>
      </c>
      <c r="D56" s="20">
        <v>0</v>
      </c>
      <c r="E56" s="28">
        <v>0</v>
      </c>
    </row>
    <row r="57" spans="1:5" ht="15" thickBot="1">
      <c r="A57" t="s">
        <v>1264</v>
      </c>
      <c r="B57" s="27">
        <v>5</v>
      </c>
      <c r="C57" s="60">
        <v>1</v>
      </c>
      <c r="D57" s="20">
        <v>0.2</v>
      </c>
      <c r="E57" s="28">
        <v>951799.4</v>
      </c>
    </row>
    <row r="58" spans="1:5" ht="15" thickBot="1">
      <c r="A58" s="104" t="s">
        <v>79</v>
      </c>
      <c r="B58" s="29">
        <v>151</v>
      </c>
      <c r="C58" s="64">
        <v>16</v>
      </c>
      <c r="D58" s="65">
        <v>0.10596026490066225</v>
      </c>
      <c r="E58" s="105">
        <v>15122936.680000002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9220-9F45-4C41-8930-C9BC00F23A83}">
  <dimension ref="A1:E59"/>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7" t="s">
        <v>2107</v>
      </c>
      <c r="B1" s="13"/>
      <c r="C1" s="13"/>
    </row>
    <row r="2" spans="1:5" ht="15" thickBot="1">
      <c r="A2" s="102" t="s">
        <v>2048</v>
      </c>
      <c r="B2" s="75" t="s">
        <v>2049</v>
      </c>
      <c r="C2" s="76" t="s">
        <v>2057</v>
      </c>
      <c r="D2" s="76" t="s">
        <v>2051</v>
      </c>
      <c r="E2" s="77" t="s">
        <v>2052</v>
      </c>
    </row>
    <row r="3" spans="1:5" ht="15" thickBot="1">
      <c r="A3" s="204" t="s">
        <v>1905</v>
      </c>
      <c r="B3" s="98">
        <v>250</v>
      </c>
      <c r="C3" s="99">
        <v>22</v>
      </c>
      <c r="D3" s="100">
        <v>8.7999999999999995E-2</v>
      </c>
      <c r="E3" s="101">
        <v>79525431.019999996</v>
      </c>
    </row>
    <row r="5" spans="1:5" ht="15" thickBot="1">
      <c r="A5" s="7" t="s">
        <v>2108</v>
      </c>
      <c r="B5" s="13"/>
      <c r="C5" s="13"/>
    </row>
    <row r="6" spans="1:5" ht="15" thickBot="1">
      <c r="A6" s="103" t="s">
        <v>2058</v>
      </c>
      <c r="B6" s="33" t="s">
        <v>2049</v>
      </c>
      <c r="C6" s="34" t="s">
        <v>2057</v>
      </c>
      <c r="D6" s="34" t="s">
        <v>2051</v>
      </c>
      <c r="E6" s="35" t="s">
        <v>2052</v>
      </c>
    </row>
    <row r="7" spans="1:5">
      <c r="A7" s="194" t="s">
        <v>711</v>
      </c>
      <c r="B7" s="71">
        <v>3</v>
      </c>
      <c r="C7" s="72">
        <v>1</v>
      </c>
      <c r="D7" s="73">
        <v>0.33333333333333331</v>
      </c>
      <c r="E7" s="74">
        <v>4927623</v>
      </c>
    </row>
    <row r="8" spans="1:5">
      <c r="A8" s="32" t="s">
        <v>93</v>
      </c>
      <c r="B8" s="71">
        <v>89</v>
      </c>
      <c r="C8" s="72">
        <v>10</v>
      </c>
      <c r="D8" s="73">
        <v>0.11235955056179775</v>
      </c>
      <c r="E8" s="74">
        <v>33061041.069999997</v>
      </c>
    </row>
    <row r="9" spans="1:5">
      <c r="A9" s="32" t="s">
        <v>628</v>
      </c>
      <c r="B9" s="71">
        <v>7</v>
      </c>
      <c r="C9" s="72">
        <v>3</v>
      </c>
      <c r="D9" s="73">
        <v>0.42857142857142855</v>
      </c>
      <c r="E9" s="74">
        <v>13218404.73</v>
      </c>
    </row>
    <row r="10" spans="1:5">
      <c r="A10" s="32" t="s">
        <v>160</v>
      </c>
      <c r="B10" s="71">
        <v>26</v>
      </c>
      <c r="C10" s="72">
        <v>0</v>
      </c>
      <c r="D10" s="73">
        <v>0</v>
      </c>
      <c r="E10" s="74">
        <v>0</v>
      </c>
    </row>
    <row r="11" spans="1:5">
      <c r="A11" s="32" t="s">
        <v>483</v>
      </c>
      <c r="B11" s="71">
        <v>14</v>
      </c>
      <c r="C11" s="72">
        <v>1</v>
      </c>
      <c r="D11" s="73">
        <v>7.1428571428571425E-2</v>
      </c>
      <c r="E11" s="74">
        <v>4998544.5</v>
      </c>
    </row>
    <row r="12" spans="1:5">
      <c r="A12" s="32" t="s">
        <v>283</v>
      </c>
      <c r="B12" s="71">
        <v>3</v>
      </c>
      <c r="C12" s="72">
        <v>0</v>
      </c>
      <c r="D12" s="73">
        <v>0</v>
      </c>
      <c r="E12" s="74">
        <v>0</v>
      </c>
    </row>
    <row r="13" spans="1:5">
      <c r="A13" s="32" t="s">
        <v>117</v>
      </c>
      <c r="B13" s="71">
        <v>94</v>
      </c>
      <c r="C13" s="72">
        <v>6</v>
      </c>
      <c r="D13" s="73">
        <v>6.3829787234042548E-2</v>
      </c>
      <c r="E13" s="74">
        <v>18204195.02</v>
      </c>
    </row>
    <row r="14" spans="1:5" ht="15" thickBot="1">
      <c r="A14" s="32" t="s">
        <v>149</v>
      </c>
      <c r="B14" s="71">
        <v>14</v>
      </c>
      <c r="C14" s="72">
        <v>1</v>
      </c>
      <c r="D14" s="73">
        <v>7.1428571428571425E-2</v>
      </c>
      <c r="E14" s="74">
        <v>5115622.7</v>
      </c>
    </row>
    <row r="15" spans="1:5" ht="15" thickBot="1">
      <c r="A15" s="104" t="s">
        <v>79</v>
      </c>
      <c r="B15" s="29">
        <v>250</v>
      </c>
      <c r="C15" s="64">
        <v>22</v>
      </c>
      <c r="D15" s="65">
        <v>8.7999999999999995E-2</v>
      </c>
      <c r="E15" s="105">
        <v>79525431.019999996</v>
      </c>
    </row>
    <row r="16" spans="1:5">
      <c r="A16" s="7"/>
      <c r="B16" s="106"/>
      <c r="C16" s="106"/>
      <c r="D16" s="107"/>
      <c r="E16" s="108"/>
    </row>
    <row r="17" spans="1:5" ht="15" thickBot="1">
      <c r="A17" s="7" t="s">
        <v>2109</v>
      </c>
      <c r="B17" s="13"/>
      <c r="C17" s="13"/>
    </row>
    <row r="18" spans="1:5" ht="15" thickBot="1">
      <c r="A18" s="213" t="s">
        <v>2056</v>
      </c>
      <c r="B18" s="75" t="s">
        <v>2049</v>
      </c>
      <c r="C18" s="76" t="s">
        <v>2057</v>
      </c>
      <c r="D18" s="76" t="s">
        <v>2051</v>
      </c>
      <c r="E18" s="77" t="s">
        <v>2052</v>
      </c>
    </row>
    <row r="19" spans="1:5" ht="15" customHeight="1">
      <c r="A19" s="215" t="s">
        <v>2059</v>
      </c>
      <c r="B19" s="211">
        <v>3</v>
      </c>
      <c r="C19" s="79">
        <v>0</v>
      </c>
      <c r="D19" s="78">
        <v>0</v>
      </c>
      <c r="E19" s="80">
        <v>0</v>
      </c>
    </row>
    <row r="20" spans="1:5" ht="15" customHeight="1">
      <c r="A20" s="216" t="s">
        <v>2060</v>
      </c>
      <c r="B20" s="212">
        <v>1</v>
      </c>
      <c r="C20" s="60">
        <v>0</v>
      </c>
      <c r="D20" s="20">
        <v>0</v>
      </c>
      <c r="E20" s="28">
        <v>0</v>
      </c>
    </row>
    <row r="21" spans="1:5">
      <c r="A21" s="216" t="s">
        <v>710</v>
      </c>
      <c r="B21" s="212">
        <v>2</v>
      </c>
      <c r="C21" s="60">
        <v>1</v>
      </c>
      <c r="D21" s="20">
        <v>0.5</v>
      </c>
      <c r="E21" s="28">
        <v>4927623</v>
      </c>
    </row>
    <row r="22" spans="1:5">
      <c r="A22" s="216" t="s">
        <v>751</v>
      </c>
      <c r="B22" s="212">
        <v>2</v>
      </c>
      <c r="C22" s="60">
        <v>0</v>
      </c>
      <c r="D22" s="20">
        <v>0</v>
      </c>
      <c r="E22" s="28">
        <v>0</v>
      </c>
    </row>
    <row r="23" spans="1:5">
      <c r="A23" s="216" t="s">
        <v>636</v>
      </c>
      <c r="B23" s="212">
        <v>1</v>
      </c>
      <c r="C23" s="60">
        <v>0</v>
      </c>
      <c r="D23" s="20">
        <v>0</v>
      </c>
      <c r="E23" s="28">
        <v>0</v>
      </c>
    </row>
    <row r="24" spans="1:5">
      <c r="A24" s="216" t="s">
        <v>1862</v>
      </c>
      <c r="B24" s="212">
        <v>1</v>
      </c>
      <c r="C24" s="60">
        <v>0</v>
      </c>
      <c r="D24" s="20">
        <v>0</v>
      </c>
      <c r="E24" s="28">
        <v>0</v>
      </c>
    </row>
    <row r="25" spans="1:5">
      <c r="A25" s="216" t="s">
        <v>939</v>
      </c>
      <c r="B25" s="212">
        <v>7</v>
      </c>
      <c r="C25" s="60">
        <v>1</v>
      </c>
      <c r="D25" s="20">
        <v>0.14285714285714285</v>
      </c>
      <c r="E25" s="28">
        <v>5115622.7</v>
      </c>
    </row>
    <row r="26" spans="1:5">
      <c r="A26" s="216" t="s">
        <v>360</v>
      </c>
      <c r="B26" s="212">
        <v>6</v>
      </c>
      <c r="C26" s="60">
        <v>1</v>
      </c>
      <c r="D26" s="20">
        <v>0.16666666666666666</v>
      </c>
      <c r="E26" s="28">
        <v>937221.8</v>
      </c>
    </row>
    <row r="27" spans="1:5">
      <c r="A27" s="216" t="s">
        <v>2065</v>
      </c>
      <c r="B27" s="212">
        <v>1</v>
      </c>
      <c r="C27" s="60">
        <v>0</v>
      </c>
      <c r="D27" s="20">
        <v>0</v>
      </c>
      <c r="E27" s="28">
        <v>0</v>
      </c>
    </row>
    <row r="28" spans="1:5">
      <c r="A28" s="216" t="s">
        <v>659</v>
      </c>
      <c r="B28" s="212">
        <v>3</v>
      </c>
      <c r="C28" s="60">
        <v>1</v>
      </c>
      <c r="D28" s="20">
        <v>0.33333333333333331</v>
      </c>
      <c r="E28" s="28">
        <v>4998544.5</v>
      </c>
    </row>
    <row r="29" spans="1:5">
      <c r="A29" s="216" t="s">
        <v>958</v>
      </c>
      <c r="B29" s="212">
        <v>1</v>
      </c>
      <c r="C29" s="60">
        <v>0</v>
      </c>
      <c r="D29" s="20">
        <v>0</v>
      </c>
      <c r="E29" s="28">
        <v>0</v>
      </c>
    </row>
    <row r="30" spans="1:5">
      <c r="A30" s="216" t="s">
        <v>2070</v>
      </c>
      <c r="B30" s="212">
        <v>1</v>
      </c>
      <c r="C30" s="60">
        <v>0</v>
      </c>
      <c r="D30" s="20">
        <v>0</v>
      </c>
      <c r="E30" s="28">
        <v>0</v>
      </c>
    </row>
    <row r="31" spans="1:5">
      <c r="A31" s="216" t="s">
        <v>554</v>
      </c>
      <c r="B31" s="212">
        <v>2</v>
      </c>
      <c r="C31" s="60">
        <v>0</v>
      </c>
      <c r="D31" s="20">
        <v>0</v>
      </c>
      <c r="E31" s="28">
        <v>0</v>
      </c>
    </row>
    <row r="32" spans="1:5">
      <c r="A32" s="216" t="s">
        <v>868</v>
      </c>
      <c r="B32" s="212">
        <v>6</v>
      </c>
      <c r="C32" s="60">
        <v>0</v>
      </c>
      <c r="D32" s="20">
        <v>0</v>
      </c>
      <c r="E32" s="28">
        <v>0</v>
      </c>
    </row>
    <row r="33" spans="1:5">
      <c r="A33" s="216" t="s">
        <v>603</v>
      </c>
      <c r="B33" s="212">
        <v>1</v>
      </c>
      <c r="C33" s="60">
        <v>0</v>
      </c>
      <c r="D33" s="20">
        <v>0</v>
      </c>
      <c r="E33" s="28">
        <v>0</v>
      </c>
    </row>
    <row r="34" spans="1:5">
      <c r="A34" s="216" t="s">
        <v>2021</v>
      </c>
      <c r="B34" s="212">
        <v>1</v>
      </c>
      <c r="C34" s="60">
        <v>1</v>
      </c>
      <c r="D34" s="20">
        <v>1</v>
      </c>
      <c r="E34" s="28">
        <v>3218571.65</v>
      </c>
    </row>
    <row r="35" spans="1:5">
      <c r="A35" s="216" t="s">
        <v>627</v>
      </c>
      <c r="B35" s="212">
        <v>7</v>
      </c>
      <c r="C35" s="60">
        <v>3</v>
      </c>
      <c r="D35" s="20">
        <v>0.42857142857142855</v>
      </c>
      <c r="E35" s="28">
        <v>13218404.73</v>
      </c>
    </row>
    <row r="36" spans="1:5">
      <c r="A36" s="216" t="s">
        <v>272</v>
      </c>
      <c r="B36" s="212">
        <v>36</v>
      </c>
      <c r="C36" s="60">
        <v>2</v>
      </c>
      <c r="D36" s="20">
        <v>5.5555555555555552E-2</v>
      </c>
      <c r="E36" s="28">
        <v>8803409.0099999998</v>
      </c>
    </row>
    <row r="37" spans="1:5">
      <c r="A37" s="216" t="s">
        <v>188</v>
      </c>
      <c r="B37" s="212">
        <v>11</v>
      </c>
      <c r="C37" s="60">
        <v>1</v>
      </c>
      <c r="D37" s="20">
        <v>9.0909090909090912E-2</v>
      </c>
      <c r="E37" s="28">
        <v>2959311.81</v>
      </c>
    </row>
    <row r="38" spans="1:5">
      <c r="A38" s="216" t="s">
        <v>2071</v>
      </c>
      <c r="B38" s="212">
        <v>1</v>
      </c>
      <c r="C38" s="60">
        <v>0</v>
      </c>
      <c r="D38" s="20">
        <v>0</v>
      </c>
      <c r="E38" s="28">
        <v>0</v>
      </c>
    </row>
    <row r="39" spans="1:5">
      <c r="A39" s="217" t="s">
        <v>1826</v>
      </c>
      <c r="B39" s="212">
        <v>3</v>
      </c>
      <c r="C39" s="60">
        <v>0</v>
      </c>
      <c r="D39" s="20">
        <v>0</v>
      </c>
      <c r="E39" s="28">
        <v>0</v>
      </c>
    </row>
    <row r="40" spans="1:5">
      <c r="A40" s="217" t="s">
        <v>2077</v>
      </c>
      <c r="B40" s="212">
        <v>1</v>
      </c>
      <c r="C40" s="60">
        <v>0</v>
      </c>
      <c r="D40" s="20">
        <v>0</v>
      </c>
      <c r="E40" s="28">
        <v>0</v>
      </c>
    </row>
    <row r="41" spans="1:5">
      <c r="A41" s="217" t="s">
        <v>1573</v>
      </c>
      <c r="B41" s="212">
        <v>1</v>
      </c>
      <c r="C41" s="60">
        <v>0</v>
      </c>
      <c r="D41" s="20">
        <v>0</v>
      </c>
      <c r="E41" s="28">
        <v>0</v>
      </c>
    </row>
    <row r="42" spans="1:5">
      <c r="A42" s="217" t="s">
        <v>2079</v>
      </c>
      <c r="B42" s="212">
        <v>1</v>
      </c>
      <c r="C42" s="60">
        <v>0</v>
      </c>
      <c r="D42" s="20">
        <v>0</v>
      </c>
      <c r="E42" s="28">
        <v>0</v>
      </c>
    </row>
    <row r="43" spans="1:5">
      <c r="A43" s="217" t="s">
        <v>1940</v>
      </c>
      <c r="B43" s="212">
        <v>1</v>
      </c>
      <c r="C43" s="60">
        <v>1</v>
      </c>
      <c r="D43" s="20">
        <v>1</v>
      </c>
      <c r="E43" s="28">
        <v>4512965.4000000004</v>
      </c>
    </row>
    <row r="44" spans="1:5">
      <c r="A44" s="217" t="s">
        <v>482</v>
      </c>
      <c r="B44" s="212">
        <v>9</v>
      </c>
      <c r="C44" s="60">
        <v>0</v>
      </c>
      <c r="D44" s="20">
        <v>0</v>
      </c>
      <c r="E44" s="28">
        <v>0</v>
      </c>
    </row>
    <row r="45" spans="1:5">
      <c r="A45" s="217" t="s">
        <v>705</v>
      </c>
      <c r="B45" s="212">
        <v>3</v>
      </c>
      <c r="C45" s="60">
        <v>0</v>
      </c>
      <c r="D45" s="20">
        <v>0</v>
      </c>
      <c r="E45" s="28">
        <v>0</v>
      </c>
    </row>
    <row r="46" spans="1:5">
      <c r="A46" s="217" t="s">
        <v>159</v>
      </c>
      <c r="B46" s="212">
        <v>20</v>
      </c>
      <c r="C46" s="60">
        <v>0</v>
      </c>
      <c r="D46" s="20">
        <v>0</v>
      </c>
      <c r="E46" s="28">
        <v>0</v>
      </c>
    </row>
    <row r="47" spans="1:5">
      <c r="A47" s="217" t="s">
        <v>514</v>
      </c>
      <c r="B47" s="212">
        <v>4</v>
      </c>
      <c r="C47" s="60">
        <v>1</v>
      </c>
      <c r="D47" s="20">
        <v>0.25</v>
      </c>
      <c r="E47" s="28">
        <v>2490186</v>
      </c>
    </row>
    <row r="48" spans="1:5">
      <c r="A48" s="217" t="s">
        <v>2083</v>
      </c>
      <c r="B48" s="212">
        <v>1</v>
      </c>
      <c r="C48" s="60">
        <v>0</v>
      </c>
      <c r="D48" s="20">
        <v>0</v>
      </c>
      <c r="E48" s="28">
        <v>0</v>
      </c>
    </row>
    <row r="49" spans="1:5">
      <c r="A49" s="217" t="s">
        <v>2084</v>
      </c>
      <c r="B49" s="212">
        <v>1</v>
      </c>
      <c r="C49" s="60">
        <v>0</v>
      </c>
      <c r="D49" s="20">
        <v>0</v>
      </c>
      <c r="E49" s="28">
        <v>0</v>
      </c>
    </row>
    <row r="50" spans="1:5">
      <c r="A50" s="217" t="s">
        <v>116</v>
      </c>
      <c r="B50" s="212">
        <v>26</v>
      </c>
      <c r="C50" s="60">
        <v>1</v>
      </c>
      <c r="D50" s="20">
        <v>3.8461538461538464E-2</v>
      </c>
      <c r="E50" s="28">
        <v>3014066.4</v>
      </c>
    </row>
    <row r="51" spans="1:5">
      <c r="A51" s="217" t="s">
        <v>92</v>
      </c>
      <c r="B51" s="212">
        <v>33</v>
      </c>
      <c r="C51" s="60">
        <v>4</v>
      </c>
      <c r="D51" s="20">
        <v>0.12121212121212122</v>
      </c>
      <c r="E51" s="28">
        <v>17029574.449999999</v>
      </c>
    </row>
    <row r="52" spans="1:5">
      <c r="A52" s="217" t="s">
        <v>1019</v>
      </c>
      <c r="B52" s="212">
        <v>2</v>
      </c>
      <c r="C52" s="60">
        <v>0</v>
      </c>
      <c r="D52" s="20">
        <v>0</v>
      </c>
      <c r="E52" s="28">
        <v>0</v>
      </c>
    </row>
    <row r="53" spans="1:5">
      <c r="A53" s="217" t="s">
        <v>129</v>
      </c>
      <c r="B53" s="212">
        <v>37</v>
      </c>
      <c r="C53" s="60">
        <v>4</v>
      </c>
      <c r="D53" s="20">
        <v>0.10810810810810811</v>
      </c>
      <c r="E53" s="28">
        <v>8299929.5700000003</v>
      </c>
    </row>
    <row r="54" spans="1:5">
      <c r="A54" s="217" t="s">
        <v>282</v>
      </c>
      <c r="B54" s="212">
        <v>3</v>
      </c>
      <c r="C54" s="60">
        <v>0</v>
      </c>
      <c r="D54" s="20">
        <v>0</v>
      </c>
      <c r="E54" s="28">
        <v>0</v>
      </c>
    </row>
    <row r="55" spans="1:5">
      <c r="A55" s="217" t="s">
        <v>434</v>
      </c>
      <c r="B55" s="212">
        <v>2</v>
      </c>
      <c r="C55" s="60">
        <v>0</v>
      </c>
      <c r="D55" s="20">
        <v>0</v>
      </c>
      <c r="E55" s="28">
        <v>0</v>
      </c>
    </row>
    <row r="56" spans="1:5">
      <c r="A56" s="217" t="s">
        <v>148</v>
      </c>
      <c r="B56" s="212">
        <v>5</v>
      </c>
      <c r="C56" s="60">
        <v>0</v>
      </c>
      <c r="D56" s="20">
        <v>0</v>
      </c>
      <c r="E56" s="28">
        <v>0</v>
      </c>
    </row>
    <row r="57" spans="1:5">
      <c r="A57" s="217" t="s">
        <v>2087</v>
      </c>
      <c r="B57" s="212">
        <v>1</v>
      </c>
      <c r="C57" s="60">
        <v>0</v>
      </c>
      <c r="D57" s="20">
        <v>0</v>
      </c>
      <c r="E57" s="28">
        <v>0</v>
      </c>
    </row>
    <row r="58" spans="1:5" ht="15" thickBot="1">
      <c r="A58" s="218" t="s">
        <v>1264</v>
      </c>
      <c r="B58" s="212">
        <v>2</v>
      </c>
      <c r="C58" s="60">
        <v>0</v>
      </c>
      <c r="D58" s="20">
        <v>0</v>
      </c>
      <c r="E58" s="28">
        <v>0</v>
      </c>
    </row>
    <row r="59" spans="1:5" ht="15" thickBot="1">
      <c r="A59" s="214" t="s">
        <v>79</v>
      </c>
      <c r="B59" s="29">
        <v>250</v>
      </c>
      <c r="C59" s="64">
        <v>22</v>
      </c>
      <c r="D59" s="65">
        <v>8.7999999999999995E-2</v>
      </c>
      <c r="E59" s="105">
        <v>79525431.019999996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2UR2JEMRQQKY-250285738-1759</_dlc_DocId>
    <_dlc_DocIdUrl xmlns="bd604085-7b31-4878-81a5-3e221aec4e65">
      <Url>https://nhmrc.sharepoint.com/teams/intranetforms/_layouts/15/DocIdRedir.aspx?ID=2UR2JEMRQQKY-250285738-1759</Url>
      <Description>2UR2JEMRQQKY-250285738-1759</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1A1FA-2741-4028-9B84-B635880FEA96}"/>
</file>

<file path=customXml/itemProps2.xml><?xml version="1.0" encoding="utf-8"?>
<ds:datastoreItem xmlns:ds="http://schemas.openxmlformats.org/officeDocument/2006/customXml" ds:itemID="{FD6D53A1-D850-4F4D-BEAC-92C12858399C}"/>
</file>

<file path=customXml/itemProps3.xml><?xml version="1.0" encoding="utf-8"?>
<ds:datastoreItem xmlns:ds="http://schemas.openxmlformats.org/officeDocument/2006/customXml" ds:itemID="{9628EE25-E7F6-4269-9F3E-9C59E5FF73A8}"/>
</file>

<file path=customXml/itemProps4.xml><?xml version="1.0" encoding="utf-8"?>
<ds:datastoreItem xmlns:ds="http://schemas.openxmlformats.org/officeDocument/2006/customXml" ds:itemID="{73D53998-F4C7-4EA4-979F-76AC326B7F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2025 Grant Application Round</dc:title>
  <dc:subject/>
  <dc:creator/>
  <cp:keywords/>
  <dc:description/>
  <cp:lastModifiedBy/>
  <cp:revision>1</cp:revision>
  <dcterms:created xsi:type="dcterms:W3CDTF">2024-07-22T21:47:09Z</dcterms:created>
  <dcterms:modified xsi:type="dcterms:W3CDTF">2025-05-08T06:28:58Z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d04bde91-752d-4dc3-bad2-8301c996747d</vt:lpwstr>
  </property>
  <property fmtid="{D5CDD505-2E9C-101B-9397-08002B2CF9AE}" pid="11" name="MediaServiceImageTags">
    <vt:lpwstr/>
  </property>
</Properties>
</file>