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40" yWindow="1215" windowWidth="20115" windowHeight="5895" tabRatio="956" activeTab="1"/>
  </bookViews>
  <sheets>
    <sheet name="NOTES" sheetId="108" r:id="rId1"/>
    <sheet name="GRANTS DATA" sheetId="15" r:id="rId2"/>
    <sheet name="Summary - Announcement Date" sheetId="11" r:id="rId3"/>
    <sheet name="Summary - Grant Type" sheetId="8" r:id="rId4"/>
    <sheet name="Summary - Disclipline" sheetId="109" r:id="rId5"/>
    <sheet name="Summary - Administering Inst" sheetId="10" r:id="rId6"/>
    <sheet name="Summary - Gender and Age" sheetId="35" r:id="rId7"/>
    <sheet name="TCR DSCATT" sheetId="80" r:id="rId8"/>
    <sheet name="Partnership Projects" sheetId="60" r:id="rId9"/>
    <sheet name="TCR Healthy Ageing" sheetId="84" r:id="rId10"/>
    <sheet name="BDRI - IDRRPR" sheetId="85" r:id="rId11"/>
    <sheet name="BDRI - Improving Dementia Data" sheetId="86" r:id="rId12"/>
    <sheet name="GACD - Hypertension" sheetId="87" r:id="rId13"/>
    <sheet name="NHMRC-NIHR" sheetId="88" r:id="rId14"/>
    <sheet name="NHMRC-EU Collab" sheetId="89" r:id="rId15"/>
    <sheet name="Investigator Grants" sheetId="91" r:id="rId16"/>
    <sheet name="Centres of Research Excellence" sheetId="92" r:id="rId17"/>
    <sheet name="Development Grants" sheetId="93" r:id="rId18"/>
    <sheet name="Postgraduate Scholarships" sheetId="94" r:id="rId19"/>
    <sheet name="Synergy Grants" sheetId="95" r:id="rId20"/>
    <sheet name="CTCS Grants" sheetId="102" r:id="rId21"/>
    <sheet name="Ideas Grants" sheetId="97" r:id="rId22"/>
    <sheet name="TCR -  Frailty in Hospital Care" sheetId="103" r:id="rId23"/>
    <sheet name="TCR -  Nutrition" sheetId="104" r:id="rId24"/>
    <sheet name="TCR -  PFAS" sheetId="106" r:id="rId25"/>
    <sheet name="NHMRC e-ASIA JRP" sheetId="107" r:id="rId26"/>
  </sheets>
  <definedNames>
    <definedName name="_xlnm._FilterDatabase" localSheetId="1" hidden="1">'GRANTS DATA'!$A$1:$R$791</definedName>
    <definedName name="_xlnm._FilterDatabase" localSheetId="8" hidden="1">'Partnership Projects'!$A$22:$E$32</definedName>
    <definedName name="_xlnm._FilterDatabase" localSheetId="5" hidden="1">'Summary - Administering Inst'!$A$2:$E$29</definedName>
    <definedName name="_xlnm._FilterDatabase" localSheetId="4" hidden="1">'Summary - Disclipline'!$G$2:$K$124</definedName>
    <definedName name="_xlnm._FilterDatabase" localSheetId="3" hidden="1">'Summary - Grant Type'!$A$2:$E$3</definedName>
  </definedNames>
  <calcPr calcId="162913"/>
</workbook>
</file>

<file path=xl/calcChain.xml><?xml version="1.0" encoding="utf-8"?>
<calcChain xmlns="http://schemas.openxmlformats.org/spreadsheetml/2006/main">
  <c r="D3" i="35" l="1"/>
  <c r="E29" i="8" l="1"/>
  <c r="C29" i="8"/>
  <c r="E6" i="60" l="1"/>
  <c r="D6" i="60"/>
  <c r="C6" i="60"/>
  <c r="B6" i="60"/>
  <c r="C24" i="8" l="1"/>
  <c r="B24" i="8"/>
  <c r="D15" i="8"/>
  <c r="D14" i="91" l="1"/>
  <c r="C19" i="11" l="1"/>
  <c r="C13" i="11"/>
  <c r="C6" i="11"/>
  <c r="C4" i="11"/>
  <c r="C6" i="91" l="1"/>
  <c r="D11" i="91" l="1"/>
  <c r="D12" i="91"/>
  <c r="D13" i="91"/>
  <c r="D12" i="88" l="1"/>
  <c r="D11" i="88"/>
  <c r="C30" i="8" l="1"/>
  <c r="B30" i="8"/>
  <c r="D4" i="60" l="1"/>
  <c r="D43" i="93"/>
  <c r="D42" i="93"/>
  <c r="D40" i="93"/>
  <c r="D39" i="93"/>
  <c r="D37" i="93"/>
  <c r="D36" i="93"/>
  <c r="D35" i="93"/>
  <c r="D32" i="93"/>
  <c r="D31" i="93"/>
  <c r="D29" i="93"/>
  <c r="D25" i="93"/>
  <c r="D24" i="93"/>
  <c r="D21" i="93"/>
  <c r="D15" i="93"/>
  <c r="D14" i="93"/>
  <c r="D13" i="93"/>
  <c r="D11" i="93"/>
  <c r="D10" i="93"/>
  <c r="D9" i="93"/>
  <c r="D3" i="93"/>
  <c r="D30" i="92" l="1"/>
  <c r="D31" i="92"/>
  <c r="D32" i="92"/>
  <c r="D35" i="92"/>
  <c r="D37" i="92"/>
  <c r="D39" i="92"/>
  <c r="D41" i="92"/>
  <c r="D44" i="92"/>
  <c r="D18" i="92"/>
  <c r="D16" i="92"/>
  <c r="D12" i="92"/>
  <c r="D11" i="92"/>
  <c r="D89" i="91" l="1"/>
  <c r="D88" i="91"/>
  <c r="D86" i="91"/>
  <c r="D84" i="91"/>
  <c r="D82" i="91"/>
  <c r="D81" i="91"/>
  <c r="D80" i="91"/>
  <c r="D79" i="91"/>
  <c r="D78" i="91"/>
  <c r="D77" i="91"/>
  <c r="D76" i="91"/>
  <c r="D75" i="91"/>
  <c r="D73" i="91"/>
  <c r="D69" i="91"/>
  <c r="D66" i="91"/>
  <c r="D65" i="91"/>
  <c r="D62" i="91"/>
  <c r="D61" i="91"/>
  <c r="D60" i="91"/>
  <c r="D58" i="91"/>
  <c r="D56" i="91"/>
  <c r="D55" i="91"/>
  <c r="D53" i="91"/>
  <c r="D50" i="91"/>
  <c r="D48" i="91"/>
  <c r="D47" i="91"/>
  <c r="D46" i="91"/>
  <c r="D43" i="91"/>
  <c r="D40" i="91"/>
  <c r="D39" i="91"/>
  <c r="D37" i="91"/>
  <c r="D36" i="91"/>
  <c r="D20" i="91"/>
  <c r="D21" i="91"/>
  <c r="D22" i="91"/>
  <c r="D23" i="91"/>
  <c r="D24" i="91"/>
  <c r="D25" i="91"/>
  <c r="D26" i="91"/>
  <c r="D27" i="91"/>
  <c r="D19" i="91"/>
  <c r="E6" i="91"/>
  <c r="D3" i="91" l="1"/>
  <c r="D17" i="89" l="1"/>
  <c r="D16" i="89"/>
  <c r="D15" i="89"/>
  <c r="D8" i="89"/>
  <c r="D9" i="89"/>
  <c r="D10" i="89"/>
  <c r="D19" i="89"/>
  <c r="D18" i="89"/>
  <c r="D3" i="89"/>
  <c r="D19" i="88"/>
  <c r="D21" i="88"/>
  <c r="D3" i="88"/>
  <c r="D27" i="87"/>
  <c r="D23" i="87"/>
  <c r="D35" i="87" l="1"/>
  <c r="D15" i="87"/>
  <c r="D13" i="87"/>
  <c r="D9" i="87"/>
  <c r="D3" i="87"/>
  <c r="D35" i="85" l="1"/>
  <c r="D34" i="85"/>
  <c r="D33" i="85"/>
  <c r="D31" i="85"/>
  <c r="D30" i="85"/>
  <c r="D28" i="85"/>
  <c r="D23" i="85"/>
  <c r="D21" i="85"/>
  <c r="D20" i="85"/>
  <c r="D40" i="85"/>
  <c r="D12" i="85"/>
  <c r="D10" i="85"/>
  <c r="D8" i="85"/>
  <c r="D14" i="85" l="1"/>
  <c r="D9" i="85"/>
  <c r="D3" i="85"/>
</calcChain>
</file>

<file path=xl/sharedStrings.xml><?xml version="1.0" encoding="utf-8"?>
<sst xmlns="http://schemas.openxmlformats.org/spreadsheetml/2006/main" count="15045" uniqueCount="4929">
  <si>
    <t>APP ID</t>
  </si>
  <si>
    <t>Date Announced</t>
  </si>
  <si>
    <t>Grant Type</t>
  </si>
  <si>
    <t>Funded Rate</t>
  </si>
  <si>
    <t>Commitments</t>
  </si>
  <si>
    <t>Sector</t>
  </si>
  <si>
    <t>Announcement Date</t>
  </si>
  <si>
    <t>Sub Type</t>
  </si>
  <si>
    <t>Grant Title</t>
  </si>
  <si>
    <t>Admin Institution</t>
  </si>
  <si>
    <t>State</t>
  </si>
  <si>
    <t>Total</t>
  </si>
  <si>
    <t>Broad Research Area</t>
  </si>
  <si>
    <t>Field of Research</t>
  </si>
  <si>
    <t>VIC</t>
  </si>
  <si>
    <t>NSW</t>
  </si>
  <si>
    <t>QLD</t>
  </si>
  <si>
    <t>State and Territory</t>
  </si>
  <si>
    <t>SA</t>
  </si>
  <si>
    <t>WA</t>
  </si>
  <si>
    <t>Administering Institution</t>
  </si>
  <si>
    <t>Plain Description</t>
  </si>
  <si>
    <t>Res KW1</t>
  </si>
  <si>
    <t>Res KW2</t>
  </si>
  <si>
    <t>Res KW3</t>
  </si>
  <si>
    <t>Res KW4</t>
  </si>
  <si>
    <t>Res KW5</t>
  </si>
  <si>
    <t>Gender</t>
  </si>
  <si>
    <t>Female</t>
  </si>
  <si>
    <t>Male</t>
  </si>
  <si>
    <t xml:space="preserve">Administering Institution </t>
  </si>
  <si>
    <t>Funded</t>
  </si>
  <si>
    <t>Applications</t>
  </si>
  <si>
    <t xml:space="preserve"> Funded</t>
  </si>
  <si>
    <t>Amount</t>
  </si>
  <si>
    <t>Scheme</t>
  </si>
  <si>
    <t>Female CIA</t>
  </si>
  <si>
    <t>Male CIA</t>
  </si>
  <si>
    <t>Competitive grants</t>
  </si>
  <si>
    <t>Total for Competitive grants</t>
  </si>
  <si>
    <t>All CIA</t>
  </si>
  <si>
    <t>Total for all funding</t>
  </si>
  <si>
    <t>CIA Name</t>
  </si>
  <si>
    <t>University of Melbourne</t>
  </si>
  <si>
    <t>University of Newcastle</t>
  </si>
  <si>
    <t>University of New South Wales</t>
  </si>
  <si>
    <t>Deakin University</t>
  </si>
  <si>
    <t>Flinders University</t>
  </si>
  <si>
    <t>Monash University</t>
  </si>
  <si>
    <t>University of Queensland</t>
  </si>
  <si>
    <t>University of Sydney</t>
  </si>
  <si>
    <t>Swinburne University of Technology</t>
  </si>
  <si>
    <t>Macquarie University</t>
  </si>
  <si>
    <t>Murdoch University</t>
  </si>
  <si>
    <t>Not Stated</t>
  </si>
  <si>
    <t>2019 outcomes by announcement</t>
  </si>
  <si>
    <t>Total for the 2019 Application Round To Date</t>
  </si>
  <si>
    <t>2019 outcomes by Scheme</t>
  </si>
  <si>
    <t>2019 outcomes by Administering Institution for competitive grants</t>
  </si>
  <si>
    <t>2019 outcomes by CIA gender for competitive grants</t>
  </si>
  <si>
    <t xml:space="preserve">2019 outcomes by scheme and CIA gender for competitive grants </t>
  </si>
  <si>
    <t xml:space="preserve">2019 outcomes by scheme and CIA average age for competitive grants </t>
  </si>
  <si>
    <t>2019 outcomes for competitive grants - Partnership Projects by Sub Type</t>
  </si>
  <si>
    <r>
      <t>2019 outcomes for competitive grants -</t>
    </r>
    <r>
      <rPr>
        <b/>
        <sz val="11"/>
        <color rgb="FFFF0000"/>
        <rFont val="Calibri"/>
        <family val="2"/>
        <scheme val="minor"/>
      </rPr>
      <t xml:space="preserve"> </t>
    </r>
    <r>
      <rPr>
        <b/>
        <sz val="11"/>
        <rFont val="Calibri"/>
        <family val="2"/>
        <scheme val="minor"/>
      </rPr>
      <t>Partnership Projects by State and Territory</t>
    </r>
  </si>
  <si>
    <t>Partnership Projects - 2nd call for 2018</t>
  </si>
  <si>
    <t>January 2019 Total</t>
  </si>
  <si>
    <t>March 2019 Total</t>
  </si>
  <si>
    <t>Targeted Calls for Research - Debilitating Symptom Complexes Attributed to Ticks</t>
  </si>
  <si>
    <t>2019 outcomes by State and Territory for competitive grants</t>
  </si>
  <si>
    <t>Prof Christine Paul</t>
  </si>
  <si>
    <t>Dr Ross Iles</t>
  </si>
  <si>
    <t>A/Pr Jason Grebely</t>
  </si>
  <si>
    <t>Prof Mingguang He</t>
  </si>
  <si>
    <t>A/Pr Stephen Smith</t>
  </si>
  <si>
    <t>A/Pr Li Ming Wen</t>
  </si>
  <si>
    <t>Prof Vicki Flenady</t>
  </si>
  <si>
    <t>Prof Skye McDonald</t>
  </si>
  <si>
    <t>A/Pr Alan Wigg</t>
  </si>
  <si>
    <t>Dr Sze Lin Yoong</t>
  </si>
  <si>
    <t>Prof Richard Kanaan</t>
  </si>
  <si>
    <t>Prof Peter Irwin</t>
  </si>
  <si>
    <t>Partnership Project for Better Health</t>
  </si>
  <si>
    <t>Debilitating Symptom Complexes Attributed to Ticks</t>
  </si>
  <si>
    <t>Improving outcomes for cancer patients who smoke: The Care to Quit stepped wedge randomised trial to implement best-practice cessation care in cancer centres</t>
  </si>
  <si>
    <t>Driving Health: Developing evidence-based strategies to improve the health and safety of transport workers.</t>
  </si>
  <si>
    <t>Enhancing hepatitis C testing and treatment among people who inject drugs attending needle and syringe programs: the TEMPO Study</t>
  </si>
  <si>
    <t>Improved early diagnosis of eye disease by integration of retinal photography and artificial intelligence to build an opportunistic screening service in regional and remote primary care settings</t>
  </si>
  <si>
    <t>Testing the impact of an Interactive Health Communication Application on days alive out of hospital and quality of life following surgery for colorectal cancer</t>
  </si>
  <si>
    <t>A partnership approach linking two randomised controlled trials for optimising early obesity prevention programs for children under 3 years</t>
  </si>
  <si>
    <t>Assessing the impact of a stillbirth prevention bundle of care for improving best practice care for women during pregnancy in Australia</t>
  </si>
  <si>
    <t>Establishing the most effective parameters for delivering The Carers Way Ahead as a service for families and carers of adults with TBI.</t>
  </si>
  <si>
    <t>Implementation of a chronic disease management model in chronic liver failure patients to improve rates of emergency admissions providing an opportunity to drive practice change</t>
  </si>
  <si>
    <t>A randomised trial of a multi-component implementation intervention to support childcare services with scheduling opportunities for outdoor free play consistent with sector guidelines</t>
  </si>
  <si>
    <t>The eCliPSE Project: implementing evidence-based eHealth interventions for comorbid mental health and alcohol/other drug use problems into health and community settings</t>
  </si>
  <si>
    <t>Developing Treatment for Debilitating Symptom Complexes attributed to Ticks</t>
  </si>
  <si>
    <t>Troublesome ticks: Determining the aetiology of DSCATT in Australia</t>
  </si>
  <si>
    <t>University</t>
  </si>
  <si>
    <t>Health Services Research</t>
  </si>
  <si>
    <t>Public Health</t>
  </si>
  <si>
    <t>Clinical Medicine and Science</t>
  </si>
  <si>
    <t>Oncology and Carcinogenesis not elsewhere classified</t>
  </si>
  <si>
    <t>Environmental and Occupational Health and Safety</t>
  </si>
  <si>
    <t>Epidemiology</t>
  </si>
  <si>
    <t>Ophthalmology</t>
  </si>
  <si>
    <t>Public Health and Health Services not elsewhere classified</t>
  </si>
  <si>
    <t>Health Promotion</t>
  </si>
  <si>
    <t>Medical and Health Sciences not elsewhere classified</t>
  </si>
  <si>
    <t>Health, Clinical and Counselling Psychology</t>
  </si>
  <si>
    <t>Gastroenterology and Hepatology</t>
  </si>
  <si>
    <t>Community Child Health</t>
  </si>
  <si>
    <t>Mental Health</t>
  </si>
  <si>
    <t>Psychiatry (incl. Psychotherapy)</t>
  </si>
  <si>
    <t>Medical Infection Agents (incl. Prions)</t>
  </si>
  <si>
    <t xml:space="preserve"> tick-born encephalitis </t>
  </si>
  <si>
    <t xml:space="preserve"> cognitive behaviour therapy </t>
  </si>
  <si>
    <t xml:space="preserve"> somatoform disorders </t>
  </si>
  <si>
    <t xml:space="preserve"> clinical trial </t>
  </si>
  <si>
    <t xml:space="preserve"> diagnostic criteria</t>
  </si>
  <si>
    <t xml:space="preserve"> vector-borne disease </t>
  </si>
  <si>
    <t xml:space="preserve"> molecular microbiology </t>
  </si>
  <si>
    <t xml:space="preserve"> infectious agent </t>
  </si>
  <si>
    <t xml:space="preserve"> zoonoses </t>
  </si>
  <si>
    <t xml:space="preserve"> diagnostic marker</t>
  </si>
  <si>
    <t xml:space="preserve"> evidence-based health care </t>
  </si>
  <si>
    <t xml:space="preserve"> smoking cessation </t>
  </si>
  <si>
    <t xml:space="preserve"> oncology </t>
  </si>
  <si>
    <t xml:space="preserve"> intervention study </t>
  </si>
  <si>
    <t xml:space="preserve"> translational research</t>
  </si>
  <si>
    <t xml:space="preserve"> occupational health and safety </t>
  </si>
  <si>
    <t xml:space="preserve"> health promotion </t>
  </si>
  <si>
    <t xml:space="preserve"> intervention </t>
  </si>
  <si>
    <t xml:space="preserve"> health service utilisation </t>
  </si>
  <si>
    <t xml:space="preserve"> self-report inventory</t>
  </si>
  <si>
    <t xml:space="preserve"> hepatitis c virus </t>
  </si>
  <si>
    <t xml:space="preserve"> injecting drug use </t>
  </si>
  <si>
    <t xml:space="preserve"> drug use </t>
  </si>
  <si>
    <t xml:space="preserve"> treatment </t>
  </si>
  <si>
    <t xml:space="preserve"> infectious diseases</t>
  </si>
  <si>
    <t xml:space="preserve"> diabetic retinopathy </t>
  </si>
  <si>
    <t xml:space="preserve"> artificial neural networks </t>
  </si>
  <si>
    <t xml:space="preserve"> screening </t>
  </si>
  <si>
    <t xml:space="preserve"> indigenous health </t>
  </si>
  <si>
    <t xml:space="preserve"> health services research</t>
  </si>
  <si>
    <t xml:space="preserve"> colorectal cancer </t>
  </si>
  <si>
    <t xml:space="preserve"> supportive care </t>
  </si>
  <si>
    <t xml:space="preserve"> quality of life </t>
  </si>
  <si>
    <t xml:space="preserve"> self-management </t>
  </si>
  <si>
    <t xml:space="preserve"> psychosocial</t>
  </si>
  <si>
    <t xml:space="preserve"> translational research </t>
  </si>
  <si>
    <t xml:space="preserve"> prevention </t>
  </si>
  <si>
    <t xml:space="preserve"> obesity </t>
  </si>
  <si>
    <t xml:space="preserve"> randomised controlled trial (rct)</t>
  </si>
  <si>
    <t xml:space="preserve"> stillbirth </t>
  </si>
  <si>
    <t xml:space="preserve"> pregnancy </t>
  </si>
  <si>
    <t xml:space="preserve"> maternal health </t>
  </si>
  <si>
    <t xml:space="preserve"> implementation</t>
  </si>
  <si>
    <t xml:space="preserve"> traumatic brain injury (tbi) </t>
  </si>
  <si>
    <t xml:space="preserve"> family support </t>
  </si>
  <si>
    <t xml:space="preserve"> behavioural problems </t>
  </si>
  <si>
    <t xml:space="preserve"> training </t>
  </si>
  <si>
    <t xml:space="preserve"> telemedicine</t>
  </si>
  <si>
    <t xml:space="preserve"> disease management </t>
  </si>
  <si>
    <t xml:space="preserve"> quality of care </t>
  </si>
  <si>
    <t xml:space="preserve"> health outcomes </t>
  </si>
  <si>
    <t xml:space="preserve"> liver disease</t>
  </si>
  <si>
    <t xml:space="preserve"> implementation </t>
  </si>
  <si>
    <t xml:space="preserve"> child care centres </t>
  </si>
  <si>
    <t xml:space="preserve"> guidelines </t>
  </si>
  <si>
    <t xml:space="preserve"> child health </t>
  </si>
  <si>
    <t xml:space="preserve"> internet service delivery </t>
  </si>
  <si>
    <t xml:space="preserve"> marketing </t>
  </si>
  <si>
    <t xml:space="preserve"> mental health </t>
  </si>
  <si>
    <t xml:space="preserve"> addiction treatment</t>
  </si>
  <si>
    <t>DSCATT (Debilitating Symptom Complexes attributed to Ticks) are medically unexplained.  With similar conditions, effective therapies have been developed even though the causes are unclear.  This project would extend that approach to DSCATT.  We would first develop a case definition, then adapt the treatment approach for unexplained syndromes to the specifics of DSCATT.  We would then pilot a randomised controlled trial to confirm the effectiveness of the new therapy.</t>
  </si>
  <si>
    <t>This study is designed to detect the cause or causes of debilitating symptom complexes attributed to ticks (DSCATT), and to study the clinical, pathological and psychological consequences of tick-associated illness in Australia. The project brings together a national team of experienced clinicians and medical scientists to improve diagnostic outcomes for patients bitten by ticks through the provision of accurate and evidence-based information about their illness.</t>
  </si>
  <si>
    <t>Although people with cancer can improve their quality and length of life by quitting smoking, few such patients are provided with the kind of assistance needed to help them quit smoking. This research trial will involve working with doctors, nurses and allied health staff in cancer centres to help them to integrate smoking cessation care into their current practice.</t>
  </si>
  <si>
    <t>Truck driving is the most common occupation for Australian men, but truck drivers are at a much higher risk of death and injury at work than other workers. We have forged a partnership that represents truck drivers (Transport Workers Union), employers (Linfox) and government (Centre for Work Health and Safety) working together to find out what leads to poor health in Australian truck drivers. Most importantly, we will develop new ways to help truck drivers be healthy and stay healthy at work.</t>
  </si>
  <si>
    <t>In Australia, 170,000 people are living with hepatitis C, with the majority having a history of injecting drug use (80%) or recent injecting drug use (20%). Reducing the hepatitis C burden requires enhanced hepatitis C testing and treatment for people who inject drugs. This Partnership Project will evaluate an intervention to enhance hepatitis C testing and treatment in needle and syringe programs and develop a translational framework for establishing hepatitis C care in this setting nationally.</t>
  </si>
  <si>
    <t>Half a million Australian adults suffer from vision impairment or blindness and the incidence is expected to rise with the ageing of the Australian population. This research will assess the effectiveness of an automated screening solution designed for primary care settings. This technology has great potential to reduce the burden of vision loss through early detection.</t>
  </si>
  <si>
    <t>Enhanced Recovery After Surgery (ERAS) pathways can improve patient recovery after colorectal cancer surgery. However, there are a range of barriers which limit adherence to ERAS pathways. We will test the effectiveness of an interactive web-based program in improving patient quality of life and increasing days alive and out of hospital following surgery. The program has significant potential to improve quality of life for patients and to reduce health care costs.</t>
  </si>
  <si>
    <t>Although it is increasingly argued that childhood obesity prevention should begin in the early years, evidence of effective, cost-effective and sustainable interventions is scarce. This proposal will link the existing 3-arm intervention trial with over 1000 participants to a new randomised controlled trial to address the knowledge gaps in obesity prevention for children aged 2 to 3 years using  telephone support and short message service.</t>
  </si>
  <si>
    <t>Stillbirth is serious public health problem- 6 babies are stillborn each day in Australia Little improvement has been seen in rates for more than two decades. Many stillbirths can be prevented with better care. To address the gap between what is known and what is done to prevent stillbirth in every day clinical care of women having a baby, an evidence-based bundle of care is proposed for implementation across Australian maternity hospitals. If effective, over 200 lives could be saved annually.</t>
  </si>
  <si>
    <t>Severe traumatic brain injury (e.g. from car accidents) can cause long-term problems with social behaviour, aggression and loss of motivation. These are difficult to live with and manage and cause emotional distress for families.  We will trial an on-line program that trains family members how to manage challenging behaviours. We will determine if the program is feasible, how much face-to-face clinical intervention is needed and whether it improves behaviour and carer's sense of burden.</t>
  </si>
  <si>
    <t>Due to current epidemics of alcohol abuse, obesity and hepatitis C an increasing prevalence of chronic liver disease and chronic liver failure is occurring, therefore this application addresses a medical problem of international significance. Our proposal also directly links to the priority area of chronic disease management and improving the effectiveness of care for chronic disease.</t>
  </si>
  <si>
    <t>This is the first RCT of its kind. It will test the effectiveness of a strategy to support childcare services with implementing continuous free play schedules where children have the opportunity to access outdoor areas whenever no structured activities are in place. Such schedules improve child activity and are consistent with national sector regulatory guidelines. The research will provide a model for supporting services with implementing health promoting guidelines at a population level.</t>
  </si>
  <si>
    <t>This study proposes a 3-year program that integrates technology (via the eCliPSE tool) into the management of mental health and alcohol/other drug use.  It will test the impact of direct-to-consumer marketing with an integrated service translation model, which engages clinical services to sustainable integrate  eClPSE into routine service provision. Uptake, impact, and service improvement for comorbidity will be the key outcomes for the study.</t>
  </si>
  <si>
    <t xml:space="preserve">2019 outcomes for competitive grants - Targeted Calls for Research - Debilitating Symptom Complexes Attributed to Ticks </t>
  </si>
  <si>
    <t xml:space="preserve">Partnership Projects </t>
  </si>
  <si>
    <t>Prof Frances Kay-Lambkin</t>
  </si>
  <si>
    <t>Research Institutes</t>
  </si>
  <si>
    <t>Prof David Currow</t>
  </si>
  <si>
    <t>University of Western Australia</t>
  </si>
  <si>
    <t>Clinical Sciences not elsewhere classified</t>
  </si>
  <si>
    <t>A/Pr Kim Delbaere</t>
  </si>
  <si>
    <t>Targeted Calls for Research</t>
  </si>
  <si>
    <t>Healthy Ageing of Aboriginal and Torres Strait Islander Peoples</t>
  </si>
  <si>
    <t>"StandingTall-with our Mob": A holistic approach towards active and healthy ageing</t>
  </si>
  <si>
    <t>Aboriginal and Torres Strait Islander Health</t>
  </si>
  <si>
    <t>StandingTall-with our Mob was intentionally designed and structured to be culturally safe by taking a holistic approach to healthy ageing. It considers underlying social determinants of Indigenous health and wellbeing. The program combines novel technology-based approaches with a social group program, with a strong ethos for inclusivity, flexibility and support. Our close engagement of Aboriginal and Māori communities and implementation partners will expedite its availability for community use.</t>
  </si>
  <si>
    <t>Prof Robert Sanson-Fisher</t>
  </si>
  <si>
    <t>Improving implementation of Health Assessments for Aboriginal and Torres Strait Islander clients in mainstream general practice: a cluster randomised controlled trial</t>
  </si>
  <si>
    <t>Annual Health Assessments offer a promising mechanism for improving the health of Indigenous Australians. Despite Commonwealth funds to support this initiative for Indigenous Australians, Health Assessments are under utilised. This study will examine the impact of strategies aimed at supporting the delivery of Health Assessments for Indigenous Australians in general practice.</t>
  </si>
  <si>
    <t>A/Pr Edward Strivens</t>
  </si>
  <si>
    <t>A Framework for Healthy Ageing in the Torres Strait</t>
  </si>
  <si>
    <t>James Cook University</t>
  </si>
  <si>
    <t>WHO’s focus on healthy ageing may need some adaptation to be applicable in the Torres Strait. Mainstream tools used to measure aspects of health such as diet and physical exercise are not necessarily effective for this distinct cultural group. Our project aims to investigate what it means to age well for this population and to develop and test tools that can measure aspects of healthy ageing. The final model can be used to develop lifespan interventions to maintain health in later life.</t>
  </si>
  <si>
    <t>Exploring healthy ageing amongst Aboriginal Australians through the window of cancer</t>
  </si>
  <si>
    <t>Sax Institute</t>
  </si>
  <si>
    <t>This project will expand what is known about Aboriginal people’s understanding of healthy ageing and apply this knowledge through the ‘window’ of cancer to explore how Aboriginal people understand cancer as part of ageing and how programs and services (prevention, diagnosis, treatment and support) might be improved. We will work in partnership with Aboriginal communities in New South Wales to identify and pilot test evidence driven strategies to improve cancer care.</t>
  </si>
  <si>
    <t>Prof Leon Flicker</t>
  </si>
  <si>
    <t>Defining and predicting Healthy Ageing in Aboriginal and Torres Strait Island Populations (HATS)</t>
  </si>
  <si>
    <t>Geriatrics and Gerontology</t>
  </si>
  <si>
    <t>Aboriginal and Torres Strait Island (ATSI) populations are ageing. We do not know what is healthy ageing for ATSI people, nor the lifestyle and health factors that help older people achieve healthy ageing. We will address this problem by working with ATSI people from our previous studies of middle-aged and older people to determine what is healthy ageing and how we can best support this.</t>
  </si>
  <si>
    <t>Prof Alex Brown</t>
  </si>
  <si>
    <t>Designing Indigenous aged care with a ‘whole of community’ perspective</t>
  </si>
  <si>
    <t>University of South Australia</t>
  </si>
  <si>
    <t>This research will assess how well current Australian aged care standards, practices and systems reflect the views on healthy ageing and the needs of older Aboriginal peoples and their communities.   A novel quality assessment tool will be developed and trialled in community and residential aged care facilities that provide services to Aboriginal populations in metropolitan, rural and remote areas.</t>
  </si>
  <si>
    <t>Preventive Medicine</t>
  </si>
  <si>
    <t xml:space="preserve"> healthy ageing </t>
  </si>
  <si>
    <t xml:space="preserve"> social determinants of health </t>
  </si>
  <si>
    <t xml:space="preserve"> preventive health </t>
  </si>
  <si>
    <t xml:space="preserve"> culturally appropriate methodology </t>
  </si>
  <si>
    <t xml:space="preserve"> exercise training</t>
  </si>
  <si>
    <t xml:space="preserve"> aboriginal health </t>
  </si>
  <si>
    <t xml:space="preserve"> assessment </t>
  </si>
  <si>
    <t xml:space="preserve"> general practice </t>
  </si>
  <si>
    <t xml:space="preserve"> health screening </t>
  </si>
  <si>
    <t xml:space="preserve"> wellbeing </t>
  </si>
  <si>
    <t xml:space="preserve"> geriatrics </t>
  </si>
  <si>
    <t xml:space="preserve"> service delivery</t>
  </si>
  <si>
    <t xml:space="preserve"> cancer care </t>
  </si>
  <si>
    <t xml:space="preserve"> cancer epidemiology </t>
  </si>
  <si>
    <t xml:space="preserve"> health services research </t>
  </si>
  <si>
    <t xml:space="preserve"> older people</t>
  </si>
  <si>
    <t xml:space="preserve"> gerontology</t>
  </si>
  <si>
    <t xml:space="preserve"> aged care </t>
  </si>
  <si>
    <t xml:space="preserve"> community care</t>
  </si>
  <si>
    <t xml:space="preserve"> primary care </t>
  </si>
  <si>
    <t xml:space="preserve"> lifestyle factors </t>
  </si>
  <si>
    <t xml:space="preserve"> prevention</t>
  </si>
  <si>
    <t>Commonwealth Scientific and Industrial Research Organisation</t>
  </si>
  <si>
    <t>University of Adelaide</t>
  </si>
  <si>
    <t>University of Western Sydney</t>
  </si>
  <si>
    <t>ACT</t>
  </si>
  <si>
    <t/>
  </si>
  <si>
    <r>
      <t>2019 outcomes for competitive grants -</t>
    </r>
    <r>
      <rPr>
        <b/>
        <sz val="11"/>
        <color rgb="FFFF0000"/>
        <rFont val="Calibri"/>
        <family val="2"/>
        <scheme val="minor"/>
      </rPr>
      <t xml:space="preserve"> </t>
    </r>
    <r>
      <rPr>
        <b/>
        <sz val="11"/>
        <rFont val="Calibri"/>
        <family val="2"/>
        <scheme val="minor"/>
      </rPr>
      <t>Targeted Calls for Research - Debilitating Symptom Complexes Attributed to Ticks by State and Territory</t>
    </r>
  </si>
  <si>
    <t>2019 outcomes for competitive grants -Targeted Calls for Research - Debilitating Symptom Complexes Attributed to Ticks by Administering Institutions</t>
  </si>
  <si>
    <t>2019 outcomes for competitive grants -Partnership Projects by Administering Institutions by Administering Institutions</t>
  </si>
  <si>
    <t>Targeted Calls for Research - Healthy Ageing of Aboriginal and Torres Strait Islander Peoples</t>
  </si>
  <si>
    <t>South Australian Health and Medical Research Institute</t>
  </si>
  <si>
    <t>University of Tasmania</t>
  </si>
  <si>
    <t>University of the Sunshine Coast</t>
  </si>
  <si>
    <t>TAS</t>
  </si>
  <si>
    <t>2019 outcomes for competitive grants - Targeted Calls for Research - Healthy Ageing of Aboriginal and Torres Strait Islander Peoples</t>
  </si>
  <si>
    <t>Prof Velandai Srikanth</t>
  </si>
  <si>
    <t>Prof Annette Dobson</t>
  </si>
  <si>
    <t>A/Pr Amy Brodtmann</t>
  </si>
  <si>
    <t>Dr Johnson George</t>
  </si>
  <si>
    <t>Dr Yen Ying Lim</t>
  </si>
  <si>
    <t>Dr Paul Gardiner</t>
  </si>
  <si>
    <t>Prof Katherine Samaras</t>
  </si>
  <si>
    <t>Prof Sharon Naismith</t>
  </si>
  <si>
    <t>Dr Ashleigh Smith</t>
  </si>
  <si>
    <t>Prof Andrew Pipingas</t>
  </si>
  <si>
    <t>Prof Kaarin Anstey</t>
  </si>
  <si>
    <t>A/Pr Lisbeth Evered</t>
  </si>
  <si>
    <t>Leveraging electronic medical records and routine administrative data towards a population approach for monitoring dementia frequency, risk factors and management</t>
  </si>
  <si>
    <t>Improving Dementia Data and Methods</t>
  </si>
  <si>
    <t>Boosting Dementia Research Initiative - Improving Dementia Data and Methods</t>
  </si>
  <si>
    <t>Improving Australia's Dementia Statistics</t>
  </si>
  <si>
    <t>Reducing dementia risk in Aboriginal and Torres Strait Islander Communities</t>
  </si>
  <si>
    <t>Implementing Dementia Risk Reduction and Prevention Research</t>
  </si>
  <si>
    <t>Boosting Dementia Research Initiative - Implementing Dementia Risk Reduction and Prevention Research</t>
  </si>
  <si>
    <t>Cardiovascular exercise to prevent cognitive decline in high risk patient populations: a post-ischaemic stroke exercise intervention study</t>
  </si>
  <si>
    <t>Holistic Approach in Primary care for PreventIng Memory Impairment aNd Dementia (HAPPI MIND)</t>
  </si>
  <si>
    <t>BetterBrains: Person-Centred, Multi-Domain, Primary Prevention Strategies to Delay Memory Decline</t>
  </si>
  <si>
    <t>Taking a whole of day approach to optimising activity to prevent dementia in people with type 2 diabetes</t>
  </si>
  <si>
    <t>Preventing cognitive decline with metformin: a randomised controlled trial</t>
  </si>
  <si>
    <t>REducing Sleep Apnoea for the PrEvention of Dementia (REShAPED): a multi-site feasibility RCT</t>
  </si>
  <si>
    <t>Living your best day-Optimising activity and diet compositions for dementia prevention</t>
  </si>
  <si>
    <t>Mediterranean diet and exercise to reduce cognitive decline and dementia risks in independently living older Australians: the MedWalk randomised controlled trial</t>
  </si>
  <si>
    <t>Translating the evidence on dementia risk reduction to generate assessments, advice and training for health professionals, policy makers, patients and public</t>
  </si>
  <si>
    <t>The PROTECT Trial: PeRiOperaTive Enhancement of Cognitive Trajectory</t>
  </si>
  <si>
    <t>Garvan Institute of Medical Research</t>
  </si>
  <si>
    <t>Aged Health Care</t>
  </si>
  <si>
    <t>Biological Psychology (Neuropsychology, Psychopharmacology, Physiological Psychology)</t>
  </si>
  <si>
    <t>Human Movement and Sports Science not elsewhere classified</t>
  </si>
  <si>
    <t>Neurosciences not elsewhere classified</t>
  </si>
  <si>
    <t xml:space="preserve"> population health</t>
  </si>
  <si>
    <t xml:space="preserve"> electronic health information </t>
  </si>
  <si>
    <t xml:space="preserve"> data linkage </t>
  </si>
  <si>
    <t xml:space="preserve"> epidemiology </t>
  </si>
  <si>
    <t xml:space="preserve"> dementia </t>
  </si>
  <si>
    <t xml:space="preserve"> aged care</t>
  </si>
  <si>
    <t xml:space="preserve"> public health </t>
  </si>
  <si>
    <t xml:space="preserve"> statistics </t>
  </si>
  <si>
    <t xml:space="preserve"> wellbeing</t>
  </si>
  <si>
    <t xml:space="preserve"> neurodegeneration</t>
  </si>
  <si>
    <t xml:space="preserve"> brain ischaemia </t>
  </si>
  <si>
    <t xml:space="preserve"> brain ageing </t>
  </si>
  <si>
    <t xml:space="preserve"> cognitive decline </t>
  </si>
  <si>
    <t xml:space="preserve"> stroke </t>
  </si>
  <si>
    <t xml:space="preserve"> healthy ageing</t>
  </si>
  <si>
    <t xml:space="preserve"> collaboration </t>
  </si>
  <si>
    <t xml:space="preserve"> risk factors </t>
  </si>
  <si>
    <t xml:space="preserve"> dementia-related decline in memory </t>
  </si>
  <si>
    <t xml:space="preserve"> cognition </t>
  </si>
  <si>
    <t xml:space="preserve"> alzheimer disease </t>
  </si>
  <si>
    <t xml:space="preserve"> workplace</t>
  </si>
  <si>
    <t xml:space="preserve"> physical activity </t>
  </si>
  <si>
    <t xml:space="preserve"> sedentary behaviour </t>
  </si>
  <si>
    <t xml:space="preserve"> diabetes mellitus </t>
  </si>
  <si>
    <t xml:space="preserve"> glucose </t>
  </si>
  <si>
    <t xml:space="preserve"> dementia</t>
  </si>
  <si>
    <t xml:space="preserve"> sleep disordered breathing </t>
  </si>
  <si>
    <t xml:space="preserve"> dietary factors </t>
  </si>
  <si>
    <t xml:space="preserve"> dietary intervention </t>
  </si>
  <si>
    <t xml:space="preserve"> chronic diseases </t>
  </si>
  <si>
    <t xml:space="preserve"> risk assessment </t>
  </si>
  <si>
    <t xml:space="preserve"> dementia-related decline in memory</t>
  </si>
  <si>
    <t xml:space="preserve"> delirium </t>
  </si>
  <si>
    <t xml:space="preserve"> surgery </t>
  </si>
  <si>
    <t xml:space="preserve"> anaesthesia and cognitive deficit </t>
  </si>
  <si>
    <t>This study will explore how to use routinely collected health information to monitor trends in dementia occurrence, its risk factors, and management in the general population.</t>
  </si>
  <si>
    <t>Estimates of the numbers of people living and dying with dementia in Australia vary widely due to different methodologies. We will work closely with the Australian Institute of Health and Welfare and the Australian Bureau of Statistics on methods to produce more accurate and reliable data. The approach will be to combine data from multiple sources in the health and aged care sectors. We will examine the data quality and develop protocols for on-going production of national dementia statistics.</t>
  </si>
  <si>
    <t>This study aims to target dementia risk reduction in Aboriginal and Torres Strait Islander populations where rates of dementia are three to five times higher than the general population. The team will work in partnership with Indigenous communities and health services to target chronic disease factors identified as contributing to this higher risk. The result will be a community driven model of dementia risk reduction strategies tailored to the specific issues of these communities</t>
  </si>
  <si>
    <t>The major risk factors for post-stroke brain shrinkage and cognitive decline are recurrent stroke, high blood pressure, and physical inactivity. We  will use advanced imaging to accurately measure brain volume and cognition in 100 stroke patients. We will examine whether patients who  receive an aerobic exercise intervention after stroke have preserved brain volume, and preserved cognition, over a year. We will answer the  question: does exercise stop your brain from shrinking after stroke?</t>
  </si>
  <si>
    <t>A general practice-based dementia risk assessment and an individualised health promotion programme comprising self-management training, practical behaviour change techniques and GP-coordinated interdisciplinary management of risk factors will be compared against usual care. This study will be carried out in 40 general practice clinics across NSW and Victoria targeting 45-65 year olds at risk of developing cognitive impairment. Change in risk factors for dementia at 3 years is the main outcome.</t>
  </si>
  <si>
    <t>The increasing burden of dementia requires innovative solutions that target lifestyle risk factors (e.g. low mood, poor sleep, poor heart health), which are currently estimated to cause 35% of all dementias. BetterBrains is a novel personalized lifestyle intervention program that engages participants in planning and executing their intervention with a trained professional to delay memory decline. This has significant implications for dementia prevention both nationally and internationally.</t>
  </si>
  <si>
    <t>People with type 2 diabetes have an increased risk of developing dementia. Prolonged sitting, which mainly occurs in the workplace) is linked to the joint mechanisms of high blood glucose levels, insulin resistance and inflammation. This study uses a behaviour change intervention to determine if sitting less and moving more can reduce cognitive decline in middle aged and older office workers with type 2 diabetes.</t>
  </si>
  <si>
    <t>Metformin is a safe, cheap medication with 60-y proven safety. It is used first in people with type 2 diabetes. In the last decade, there is building evidence of benefit in cancer, heart disease, weight management. Most recently, it has been shown to slow decline in cognition. This study will examine whether metformin can slow or stop cognitive decline and structural brain changes in people at risk of dementia and holds the potential to repurpose a cheap safe medication for dementia prevention</t>
  </si>
  <si>
    <t>Changes in overnight blood oxygen levels due to sleep apnoea are associated with increased risk for dementia. This feasibility study will screen older individuals with cognitive concerns for changes in blood oxygen due to sleep apnoea. We will determine if a personalised intervention targeting sleep apnoea is feasible and acceptable to older adults with memory complaints and how treatment correlates with memory outcomes at 6-mths and 2-years.</t>
  </si>
  <si>
    <t>People’s activity patterns and diet are strongly related to their future dementia risk. Using our novel, analytical compositional data analyses approach, we will:   1. Explore for the first time how changes in 24-hour time use and diet influence cognition and brain function   2. Identify patterns of ‘best day/s’ for cognition and brain function  3. Co-create with older adults a customisable tool that can be rapidly translated into primary care settings and be used for dementia prevention</t>
  </si>
  <si>
    <t>This project brings together leading Australian and international researchers to extend a successful, 6-month, combined Mediterranean Diet and exercise program to reduce rates of cognitive decline and other dementia risk factors. This 2-year trial, in independently-living older Australians, involves a simple Mediterranean style diet with daily walking. The research will also investigate the underlying factors responsible for reducing dementia risk and the cost effectiveness of the intervention.</t>
  </si>
  <si>
    <t>Our research program focuses on translating the evidence on dementia risk reduction into a series of practical outputs and outcomes within the health system and population. The project works within a population health framework, includes development and validation of a risk assessment tool, identifies the best ways to implement the tool in collaboration with consumers and community representatives, and uses big data to evaluate risk profiles and inform policy.</t>
  </si>
  <si>
    <t>Anaesthesia and surgery are common in the elderly and are known to be associated with confusion in the short term and decline in memory and thinking in the medium and long term. These problems affect up to 50% of older individuals.Given the large proportion of older people undergoing surgery every year the opportunity to optimise patients during the perioperative period to minimise long term cognitive complications is possibly the most important risk factor to address to reduce dementia.</t>
  </si>
  <si>
    <t>Edith Cowan University</t>
  </si>
  <si>
    <t>National Ageing Research Institute</t>
  </si>
  <si>
    <t>QIMR Berghofer Medical Research Institute</t>
  </si>
  <si>
    <t>2019 outcomes for competitive grants - Boosting Dementia Research Initiative - Implementing Dementia Risk Reduction and Prevention Research</t>
  </si>
  <si>
    <t>2019 outcomes for competitive grants - Boosting Dementia Research Initiative - Improving Dementia Data and Methods</t>
  </si>
  <si>
    <r>
      <t>2019 outcomes for competitive grants -</t>
    </r>
    <r>
      <rPr>
        <b/>
        <sz val="11"/>
        <color rgb="FFFF0000"/>
        <rFont val="Calibri"/>
        <family val="2"/>
        <scheme val="minor"/>
      </rPr>
      <t xml:space="preserve"> </t>
    </r>
    <r>
      <rPr>
        <b/>
        <sz val="11"/>
        <rFont val="Calibri"/>
        <family val="2"/>
        <scheme val="minor"/>
      </rPr>
      <t>Targeted Calls for Research - Healthy Ageing of Aboriginal and Torres Strait Islander Peoples by State and Territory</t>
    </r>
  </si>
  <si>
    <r>
      <t>2019 outcomes for competitive grants -</t>
    </r>
    <r>
      <rPr>
        <b/>
        <sz val="11"/>
        <color rgb="FFFF0000"/>
        <rFont val="Calibri"/>
        <family val="2"/>
        <scheme val="minor"/>
      </rPr>
      <t xml:space="preserve"> </t>
    </r>
    <r>
      <rPr>
        <b/>
        <sz val="11"/>
        <rFont val="Calibri"/>
        <family val="2"/>
        <scheme val="minor"/>
      </rPr>
      <t>Boosting Dementia Research Initiative - Implementing Dementia Risk Reduction and Prevention Research by State and Territory</t>
    </r>
  </si>
  <si>
    <r>
      <t>2019 outcomes for competitive grants -</t>
    </r>
    <r>
      <rPr>
        <b/>
        <sz val="11"/>
        <color rgb="FFFF0000"/>
        <rFont val="Calibri"/>
        <family val="2"/>
        <scheme val="minor"/>
      </rPr>
      <t xml:space="preserve"> </t>
    </r>
    <r>
      <rPr>
        <b/>
        <sz val="11"/>
        <rFont val="Calibri"/>
        <family val="2"/>
        <scheme val="minor"/>
      </rPr>
      <t>Boosting Dementia Research Initiative - Improving Dementia Data and Methods by State and Territory</t>
    </r>
  </si>
  <si>
    <t>2019 outcomes for competitive grants - Boosting Dementia Research Initiative - Improving Dementia Data and Methods by Administering Institutions</t>
  </si>
  <si>
    <t>2019 outcomes for competitive grants - Boosting Dementia Research Initiative - Implementing Dementia Risk Reduction and Prevention Research by Administering Institutions</t>
  </si>
  <si>
    <t>2019 outcomes for competitive grants -Targeted Calls for Research - Healthy Ageing of Aboriginal and Torres Strait Islander Peoples by Administering Institutions</t>
  </si>
  <si>
    <t>July 2019 Total</t>
  </si>
  <si>
    <t>University of Wollongong</t>
  </si>
  <si>
    <t>GACD - Scale Up Hypertension</t>
  </si>
  <si>
    <t>2019 outcomes for competitive grants - GACD - Scale Up Hypertension</t>
  </si>
  <si>
    <r>
      <t>2019 outcomes for competitive grants -</t>
    </r>
    <r>
      <rPr>
        <b/>
        <sz val="11"/>
        <color rgb="FFFF0000"/>
        <rFont val="Calibri"/>
        <family val="2"/>
        <scheme val="minor"/>
      </rPr>
      <t xml:space="preserve"> </t>
    </r>
    <r>
      <rPr>
        <b/>
        <sz val="11"/>
        <rFont val="Calibri"/>
        <family val="2"/>
        <scheme val="minor"/>
      </rPr>
      <t>GACD - Scale Up Hypertension by State and Territory</t>
    </r>
  </si>
  <si>
    <t>NT</t>
  </si>
  <si>
    <t>Burnet Institute</t>
  </si>
  <si>
    <t>Curtin University</t>
  </si>
  <si>
    <t>George Institute for Global Health</t>
  </si>
  <si>
    <t>Menzies School of Health Research</t>
  </si>
  <si>
    <t>NHMRC - NIHR Collaborative Research Grant</t>
  </si>
  <si>
    <t>2019 outcomes for competitive grants - GACD - Scale Up Hypertension by Administering Institutions</t>
  </si>
  <si>
    <t>Australian Catholic University Melbourne</t>
  </si>
  <si>
    <t>Children's Medical Research Institute</t>
  </si>
  <si>
    <t>Murdoch Childrens Research Institute</t>
  </si>
  <si>
    <t>University of Technology Sydney</t>
  </si>
  <si>
    <t>2019 outcomes for competitive grants - Investigator Grants</t>
  </si>
  <si>
    <r>
      <t>2019 outcomes for competitive grants -</t>
    </r>
    <r>
      <rPr>
        <b/>
        <sz val="11"/>
        <color rgb="FFFF0000"/>
        <rFont val="Calibri"/>
        <family val="2"/>
        <scheme val="minor"/>
      </rPr>
      <t xml:space="preserve"> </t>
    </r>
    <r>
      <rPr>
        <b/>
        <sz val="11"/>
        <rFont val="Calibri"/>
        <family val="2"/>
        <scheme val="minor"/>
      </rPr>
      <t>Investigator Grants by State and Territory</t>
    </r>
  </si>
  <si>
    <t>2019 outcomes for competitive grants - Investigator Grants by Administering Institutions</t>
  </si>
  <si>
    <t>Investigator Grants</t>
  </si>
  <si>
    <t>Research Fellowships - 6th Year Extensions</t>
  </si>
  <si>
    <t>ANZAC Research Institute</t>
  </si>
  <si>
    <t>Asbestos Diseases Research Institute</t>
  </si>
  <si>
    <t>Australian Hearing</t>
  </si>
  <si>
    <t>Australian National University</t>
  </si>
  <si>
    <t>Baker Heart and Diabetes Institute</t>
  </si>
  <si>
    <t>Bionics Institute</t>
  </si>
  <si>
    <t>Bond University</t>
  </si>
  <si>
    <t>Cancer Council NSW</t>
  </si>
  <si>
    <t>Central Queensland University</t>
  </si>
  <si>
    <t>Centre for Eye Research Australia</t>
  </si>
  <si>
    <t>Charles Darwin University</t>
  </si>
  <si>
    <t>Federation University</t>
  </si>
  <si>
    <t>Griffith University</t>
  </si>
  <si>
    <t>Institute for Breathing and Sleep</t>
  </si>
  <si>
    <t>La Trobe University</t>
  </si>
  <si>
    <t>Local Sydney Health District</t>
  </si>
  <si>
    <t>Melbourne Health</t>
  </si>
  <si>
    <t>Princess Alexandra Hospital</t>
  </si>
  <si>
    <t>Queensland University of Technology</t>
  </si>
  <si>
    <t>RMIT University</t>
  </si>
  <si>
    <t>Royal Brisbane and Women's Hospital Foundation</t>
  </si>
  <si>
    <t>Southern Cross University</t>
  </si>
  <si>
    <t>St Vincents Institute of Medical Research</t>
  </si>
  <si>
    <t>University of Canberra</t>
  </si>
  <si>
    <t>Victoria University</t>
  </si>
  <si>
    <t>Walter and Eliza Hall Institute of Medical Research</t>
  </si>
  <si>
    <t>2019 outcomes for competitive grants - Centres of Research Excellence</t>
  </si>
  <si>
    <r>
      <t>2019 outcomes for competitive grants -</t>
    </r>
    <r>
      <rPr>
        <b/>
        <sz val="11"/>
        <color rgb="FFFF0000"/>
        <rFont val="Calibri"/>
        <family val="2"/>
        <scheme val="minor"/>
      </rPr>
      <t xml:space="preserve"> </t>
    </r>
    <r>
      <rPr>
        <b/>
        <sz val="11"/>
        <rFont val="Calibri"/>
        <family val="2"/>
        <scheme val="minor"/>
      </rPr>
      <t>Centres of Research Excellence by State and Territory</t>
    </r>
  </si>
  <si>
    <t>2019 outcomes for competitive grants - Centres of Research Excellence by Administering Institutions</t>
  </si>
  <si>
    <t>2019 outcomes for competitive grants - Development Grants</t>
  </si>
  <si>
    <r>
      <t>2019 outcomes for competitive grants -</t>
    </r>
    <r>
      <rPr>
        <b/>
        <sz val="11"/>
        <color rgb="FFFF0000"/>
        <rFont val="Calibri"/>
        <family val="2"/>
        <scheme val="minor"/>
      </rPr>
      <t xml:space="preserve"> </t>
    </r>
    <r>
      <rPr>
        <b/>
        <sz val="11"/>
        <rFont val="Calibri"/>
        <family val="2"/>
        <scheme val="minor"/>
      </rPr>
      <t>Development Grants by State and Territory</t>
    </r>
  </si>
  <si>
    <t>2019 outcomes for competitive grants - Development Grants by Administering Institutions</t>
  </si>
  <si>
    <t>Centres of Research Excellence</t>
  </si>
  <si>
    <t>Partnership Projects - 3rd call for 2018</t>
  </si>
  <si>
    <t>Total funding for Competitive grants</t>
  </si>
  <si>
    <t>Development Grants</t>
  </si>
  <si>
    <t>Australian Centre for Heart Health</t>
  </si>
  <si>
    <t>Dr Sarah Dunstan</t>
  </si>
  <si>
    <t>Genomics to Inform Tuberculosis Elimination Strategies</t>
  </si>
  <si>
    <t>Genomics</t>
  </si>
  <si>
    <t>In 2017 10 million people fell ill with TB and just over 3 people died every minute. In high burden, resource poor countries, disease diagnosis can be slow, treatment is long, stopping spread is difficult, and the current vaccine is poorly effective.  New tools to combat this global infectious disease epidemic are urgently required.  This research will use cutting-edge genomic technologies to provide critical knowledge and the momentum needed for improved vaccines, drugs and diagnostic tests.</t>
  </si>
  <si>
    <t>Dr Misty Jenkins</t>
  </si>
  <si>
    <t>Designing immunotherapy treatments for adult and paediatric high grade glioma</t>
  </si>
  <si>
    <t>Basic Science</t>
  </si>
  <si>
    <t>Cellular Immunology</t>
  </si>
  <si>
    <t>Killer T cells are a specialized group of white blood cells which in recent years have been used as a powerful therapeutic option for treating cancer. Chimeric Antigen Receptor (CAR) T cells are engineered T cells which are designed to specifically kill a tumour, and this project aims to generate effective CAR T cell immunotherapy to treat high grade glioma brain tumours in both adults and children.</t>
  </si>
  <si>
    <t>A/Pr Philippa Middleton</t>
  </si>
  <si>
    <t>Implementing nutrition and lifestyle interventions for women, young children and families</t>
  </si>
  <si>
    <t>Paediatrics and Reproductive Medicine not elsewhere classified</t>
  </si>
  <si>
    <t>Being born too early can mean life long problems. Taking a fish oil (omega 3) supplement during pregnancy can help prevent early birth. Some other nutrition and lifestyle changes may also help. A nutrition program for Aboriginal and Torres Strait Islander families will aim to increase diversity and access to foods.</t>
  </si>
  <si>
    <t>A/Pr Eric Chow</t>
  </si>
  <si>
    <t>A multidisciplinary approach to understanding the transmission dynamics and the control of sexually transmitted infections</t>
  </si>
  <si>
    <t>Gonorrhoea and syphilis is a common sexually transmitted infection and the rates are rising in Australia. Gonorrhoea may become untreatable in the future due to the rise in antibiotic resistance. Exploring a non-antibiotic (mouthwash) treatment is needed. Understanding the transmission dynamics is important for control. Australia has introduced the human papillomavirus vaccination program to prevent cancers, it is timely to evaluate its clinical and public health impact in at-risk populations.</t>
  </si>
  <si>
    <t>E/Pr Anthony Jorm</t>
  </si>
  <si>
    <t>Building the community's capacity for prevention and early intervention with mental disorders</t>
  </si>
  <si>
    <t>This grant will: (1) Conduct research on what actions members of the community can take to prevent and intervene early with mental disorders; (2) Translate the findings from this research into practical interventions that empower the whole community to take action. The research will increase the community’s capacity for action in: (1) Action on prevention; (2) Earlier recognition of mental disorders; (3) Use of effective self-help strategies; (4) Skills to give mental health first aid.</t>
  </si>
  <si>
    <t>Prof Ingrid Scheffer</t>
  </si>
  <si>
    <t>Precision Medicine in the Developmental and Epileptic Encephalopathies</t>
  </si>
  <si>
    <t>Neurology and Neuromuscular Diseases</t>
  </si>
  <si>
    <t>Many epilepsies have a genetic basis. For the most severe group of epilepsies, the genetic cause is found in only 50% of patients. I will develop an epilepsy genetics program which focuses on improving outcomes of these devastating diseases by developing an Australia-wide network of paediatric neurologists, building a registry and natural history study of these diseases, and finding the unknown genetic causes. I will lead trials of novel therapies that target the underlying genetic abnormality.</t>
  </si>
  <si>
    <t>Prof Christopher Fairley</t>
  </si>
  <si>
    <t>Optimising the control and management of sexually transmitted infections through research and innovation</t>
  </si>
  <si>
    <t>Infectious Diseases</t>
  </si>
  <si>
    <t>I will design and test new methods to control the rapidly rising rates of gonorrhoea and syphilis using the resources available to me at the world’s most research-intensive sexual health clinic. The innovative strategies I plan to investigate include the use of antibacterial mouthwash to stop the spread of infections, sophisticated laboratory testing to trace the origins of epidemics in communities and artificial intelligence methods to assist individuals with STIs to seek treatment early.</t>
  </si>
  <si>
    <t>Prof Sarah Medland</t>
  </si>
  <si>
    <t>Advancing our understanding of Psychiatric Disorders through Imaging and Genetics</t>
  </si>
  <si>
    <t>Over the next five years I will use statistical genetics approaches to: (i) characterise the effects on genetic variants associated with psychiatric disorders on brain structure and connectivity; (ii) improve our understanding of the genetics of psychiatric disorders focusing on individual differences in the response to pharmacological treatments of these disorders and side-effects associate with these treatments.</t>
  </si>
  <si>
    <t>Dr Michelle Hall</t>
  </si>
  <si>
    <t>Enhancing the therapeutic effects of exercise for hip and knee osteoarthritis</t>
  </si>
  <si>
    <t>Physiotherapy</t>
  </si>
  <si>
    <t>Knee &amp; hip osteoarthritis (OA) is painful and affects &gt;2 million Australians. Exercise is recommended as a treatment, but symptom relief is unsatisfactory for many patients. My research program aims to improve the benefits of exercise for hip &amp; knee OA symptoms. I will achieve this by leading a talented team to investigate what types of exercise treatments are most effective, how exercise relieves symptoms &amp; who might particularly benefit from exercise or require adjuncts treatments.</t>
  </si>
  <si>
    <t>A/Pr James Murphy</t>
  </si>
  <si>
    <t>The necroptosis cell death pathway as a therapeutic target in human disease</t>
  </si>
  <si>
    <t>Cell Development, Proliferation and Death</t>
  </si>
  <si>
    <t>Every day, millions of the cells that compose our bodies undergo an organised death. How each cell dies itself encodes a message to our bodies on how to react. We are interested in a form of necrosis that is intended to provoke our immune systems. In some scenarios, such as stroke and kidney injury, this can have unintended consequences, leading to sometimes irreparable tissue damage. Our studies will define how this process occurs at the atomic level, and develop drugs to block this damage.</t>
  </si>
  <si>
    <t>Dr Erin Kelty</t>
  </si>
  <si>
    <t>The utilization and safety of prescription drugs of dependence in pregnancy</t>
  </si>
  <si>
    <t>Clinical Pharmacology and Therapeutics</t>
  </si>
  <si>
    <t>The effect of the use of medications during pregnancy on the developing baby can range from completely harmless to catastrophic. For many medications, the associated risks are unknown. This research will examine the health of women and their children that have been treated with a range of strong medications used to treat conditions such as severe pain, attention deficit hyperactivity disorder, opioid dependence, severe anxiety, and sleep disorders, using routinely collected state health data.</t>
  </si>
  <si>
    <t>Dr Lauren Blekkenhorst</t>
  </si>
  <si>
    <t>Vegetable types and their bioactives: growing the evidence for cardiovascular benefits</t>
  </si>
  <si>
    <t>Nutrition and Dietetics not elsewhere classified</t>
  </si>
  <si>
    <t>My research will explore how the type of vegetables you consume affects your cardiovascular health. I will provide robust evidence on the cardiovascular health benefits of specific vegetables and their bioactive components. Outcomes will guide policy and practice to promote enhanced recommendations to increase the intake of specific vegetables that are most important for improved cardiovascular health and longevity of the Australian population.</t>
  </si>
  <si>
    <t>Prof Lynne Bilston</t>
  </si>
  <si>
    <t>Biomechanical factors in health and disease</t>
  </si>
  <si>
    <t>Biomechanical Engineering</t>
  </si>
  <si>
    <t>In the next 5 years, I will develop new ways to measure tissue deformation and stiffness and apply these to better understand, diagnose, prevent, and treat medical conditions that involve mechanical factors.  Specifically, I will apply these to (i) develop novel therapies for obstructive sleep apnoea, (ii) understand the mechanisms of brain and spinal fluid flow disorders, and (iii) improve child restraints to prevent injuries to children on our roads.</t>
  </si>
  <si>
    <t>Prof Nicholas Martin</t>
  </si>
  <si>
    <t>Adding value to Medicare/PBS to find the genetic causes of mental health problems and translate this to preventive measures</t>
  </si>
  <si>
    <t>Quantitative Genetics (incl. Disease and Trait Mapping Genetics)</t>
  </si>
  <si>
    <t>Most of the health burden in western countries is from diseases that have large genetic components due to the combined small effects of many different genes. We can now cheaply type all these gene variants and add them up to produce a polygenic risk score (PRS) so an individual could know their risk of e.g. heart attack, depression, and take preventive action. I will recruit large patient samples to enhance current PRS and trial provision of this genetic information back to the patient.</t>
  </si>
  <si>
    <t>A/Pr Stephanie Topp</t>
  </si>
  <si>
    <t>Health system governance and tuberculosis control in the Torres Strait: an institutional analysis.</t>
  </si>
  <si>
    <t>This project will identify, evaluate and formulate recommendations to strengthen health system governance for TB control in the Torres Strait Protected Zone. The Torres Strait is an area of strategic public health importance to Australia due to its proximity to Papua New Guinea, and its substantially higher rates of both tuberculosis and multi-drug resistant tuberculosis.</t>
  </si>
  <si>
    <t>Dr Elizabeth Sturgiss</t>
  </si>
  <si>
    <t>Enhancing primary healthcare for adults on low incomes with obesity - an intervention development study</t>
  </si>
  <si>
    <t>Primary Health Care</t>
  </si>
  <si>
    <t>Obesity is worse for adults on low incomes who have higher rates of obesity, worse health outcomes and poorer healthcare experiences. My research will work out why adults on low incomes have worse primary healthcare (PHC) experiences and design programs for use in general practice teams to support better primary care for adults on low incomes with obesity. Supporting better PHC for adults on low incomes is an important step in reducing healthcare gaps in the Australian community.</t>
  </si>
  <si>
    <t>Dr Dmitry Shishmarev</t>
  </si>
  <si>
    <t>Cutting-edge applications of nuclear magnetic resonance spectroscopy in biomedical research</t>
  </si>
  <si>
    <t>Biochemistry and Cell Biology not elsewhere classified</t>
  </si>
  <si>
    <t>The molecular basis of many diseases is not understood very well, thus impeding with development of new rationally-designed medical therapies. I will apply my specialised research expertise in Biochemistry and NMR spectroscopy for unravelling the biomolecular mechanisms of a range of physiological and pathological processes, such as excitation-contraction coupling in skeletal muscles, mechanosensation and shape regulation by cells, as well as glucose transport and glyoxalase activity in tumours.</t>
  </si>
  <si>
    <t>Dr Katrina Grasby</t>
  </si>
  <si>
    <t>Effects of structural, mitochondrial, and X chromosome variants on brain structure</t>
  </si>
  <si>
    <t>This project will comprehensively assess association of genetic variation with brain structure, expanding on the classes of genetic variants previously examined and exploring sex differences in genetic effects. Protocols of these new methods will be trialled and made publically available for the broader research community to implement.</t>
  </si>
  <si>
    <t>Prof Miles Davenport</t>
  </si>
  <si>
    <t>Infection Analytics: Harnessing quantitative, experimental and clinical approaches to advance infectious disease control.</t>
  </si>
  <si>
    <t>Medical Microbiology not elsewhere classified</t>
  </si>
  <si>
    <t>Infectious diseases such as HIV and malaria continue to kill millions of people worldwide. Advances in experimental techniques mean that we can now measure and analyse infection and host immunity at an unprecedentedly detailed scale. The challenge becomes to fully harness this wealth of data. This project involves interdisciplinary collaboration between mathematicians, biologists and clinicians to use this data to develop novel treatments and vaccines for human infectious disease.</t>
  </si>
  <si>
    <t>Dr Mark Boyes</t>
  </si>
  <si>
    <t>Mental health in children with dyslexia: Identifying predictors of emotional and behavioural problems and testing a mental health promotion intervention</t>
  </si>
  <si>
    <t>Educational Psychology</t>
  </si>
  <si>
    <t>Dyslexia (reading difficulty) is the most common learning difficulty in Australia. Children with dyslexia are vulnerable to mental health problems (e.g. anxiety, depression, behaviour problems) – but we don’t know exactly why. To intervene effectively, we need to identify risk and protective factors linked to mental health outcomes. My research will identify predictors of mental health problems in children with dyslexia and test a mental health program developed specifically for these children.</t>
  </si>
  <si>
    <t>Prof James Beeson</t>
  </si>
  <si>
    <t>Defining malaria immunity to advance effective vaccines</t>
  </si>
  <si>
    <t>Medical Parasitology</t>
  </si>
  <si>
    <t>The major objective of this proposal is to advance the development of a highly effective and long-lasting malaria vaccine through achieving major new advances in understanding the mechanisms of human immunity to malaria, identification of key targets of protective immunity, and antigen combinations for high efficacy, and identifying strategies for generating long-lasting vaccines with sustained efficacy.</t>
  </si>
  <si>
    <t>Dr Stephen Scally</t>
  </si>
  <si>
    <t>Structural and functional characterization of Plasmodium falciparum reticulocyte binding proteins</t>
  </si>
  <si>
    <t>Structural Biology (incl. Macromolecular Modelling)</t>
  </si>
  <si>
    <t>Malaria is an infectious disease of global significance. This proposal will study a family of malarial proteins important for human red blood cell invasion. It will first identify the human red blood cell receptors that the malarial proteins recognize and then structurally and functionally characterize receptor and antibody binding. This will provide the 3D blueprints necessary to inform vaccine design.</t>
  </si>
  <si>
    <t>Dr Anna Collins</t>
  </si>
  <si>
    <t>Preventing morbidity to individuals and communities through timely access to quality end of life care for those living with serious cancer</t>
  </si>
  <si>
    <t>Imagine an Australian community where all persons faced with serious illness and their families are informed, able to navigate treatment choice, and receive quality care consistent with both their individual preferences and the evidence for best practice. This fellowship aims to develop an evidence-based, highly scalable program of work seeking to prevent morbidity to individuals living with serious cancer, and to their families and communities through timely access to quality end of life care.</t>
  </si>
  <si>
    <t>Prof John Myburgh</t>
  </si>
  <si>
    <t>The impact of sepsis in critically ill patients - antimicrobial and neuroendocrine initiatives to reduce the burden of disease</t>
  </si>
  <si>
    <t>Intensive Care</t>
  </si>
  <si>
    <t>Sepsis, the normal human response to severe infection, is a major global health problem.  There is an urgent need to conduct research to determine effective treatments to reduce death rates and to improve the quality of survival in these affected by sepsis.   My program will focus on defining whether two antibiotic strategies reduce death in critically ill patients without increasing antibiotic resistance, and defining new strategies that will understand patient responses to increased survival.</t>
  </si>
  <si>
    <t>Prof Jane Pirkis</t>
  </si>
  <si>
    <t>Tackling suicide at suicide hotspots</t>
  </si>
  <si>
    <t>Addressing suicides at ‘suicide hotspots’ is critical. Jane Pirkis will examine which interventions work at hotspots, how and why they work, whether particular features are key to their success, whether they work best in combination with other interventions, whether they have unintended consequences, and whether they are cost-effective. Her research program will culminate in resources that provide practical guidance about how best to deal with suicide hotspots.</t>
  </si>
  <si>
    <t>A/Pr Alison Calear</t>
  </si>
  <si>
    <t>Connecting kids: Harnessing interpersonal connectedness to reduce suicide risk in youth</t>
  </si>
  <si>
    <t>Suicide is the leading cause of death in young Australians. My research program aims to lower the risk of youth suicide by better understanding pathways into suicidal behaviour and testing new interventions that promote positive social connections and timely help-seeking for suicidal thoughts and behaviour. Practical outcomes will include new evidence-based programs for parents and youth and guidelines to support the delivery of these programs in schools.</t>
  </si>
  <si>
    <t>Dr Yuan Zhou</t>
  </si>
  <si>
    <t>Elucidating the Genetic Architecture of Multiple Sclerosis to Influence Improvements in Disease Outcomes</t>
  </si>
  <si>
    <t>Neurogenetics</t>
  </si>
  <si>
    <t>This proposal will address three major knowledge gaps in MS: (1) the genetic drivers of MS progression; (2) the causal role of EBV and HHV6 infection in MS onset and progression; and (3) the genetic differences between female and male MS patients. This work involves several large international collaborations with leading scientists across multiple fields. It will advance the identification of novel biological targets for developing early diagnostic and treatment applications in MS.</t>
  </si>
  <si>
    <t>A/Pr Christopher Blyth</t>
  </si>
  <si>
    <t>Paediatric Acute Respiratory Infection Management &amp; Prevention: Platforms for the Future</t>
  </si>
  <si>
    <t>Paediatrics</t>
  </si>
  <si>
    <t>Acute respiratory infection affects the lungs and is the commonest reason Australian children are admitted to hospital. Many treatments are available, but it is unclear how best to use them. Vaccines can prevent specific infections but are underused. We must urgently determine which current and future therapies are most effective to prevent or treat respiratory infection. Our multi-faceted program will decrease ARI incidence and morbidity, guide optimal therapy and conserve healthcare resources.</t>
  </si>
  <si>
    <t>Dr Tracy O'Mara</t>
  </si>
  <si>
    <t>Leveraging genetic data to understand endometrial cancer</t>
  </si>
  <si>
    <t>Cancer Genetics</t>
  </si>
  <si>
    <t>Studies investigating thousands of genetic markers have revolutionised our understanding of genes involved in cancer. They have also shown that a single gene can be associated with multiple cancers. This project will discover new genes involved in endometrial cancer by detailed genetic analysis, and investigate the genetic similarities between endometrial cancer and different cancers. Results will improve the understanding of cancer and provide opportunity to discover future cancer treatments.</t>
  </si>
  <si>
    <t>Dr Rhea Longley</t>
  </si>
  <si>
    <t>Leveraging naturally acquired immune responses to malaria to advance control and elimination of this disease</t>
  </si>
  <si>
    <t>Malaria is an infectious disease that still affects millions of people worldwide, including in the Asia-Pacific region. There are currently no tools to identify individuals with hidden liver-stage parasites, known as hypnozoites. This is hindering our efforts to eliminate malaria. My research will uncover how immune responses to malaria are acquired and maintained. I will leverage this knowledge to develop the first surveillance tool that can identify people with hypnozoites.</t>
  </si>
  <si>
    <t>Prof Nicholas Talley</t>
  </si>
  <si>
    <t>Immune-microbiota interactions in functional gastrointestinal disorders: understanding pathogenesis for improved diagnosis and targeted treatment.</t>
  </si>
  <si>
    <t>Unexplained gut symptoms affect one third of Australians. Identification and management is suboptimal, as diagnosis and treatment focuses purely on symptoms, not underlying causes. My research work has detected immune and microbial involvement in these gut disorders which may also impact the brain and other organs. This research program will create a bio-resource to characterise subgroups with unexplained gut symptoms, develop and test new diagnostic tools, and test novel treatments.</t>
  </si>
  <si>
    <t>Dr Tegan Cruwys</t>
  </si>
  <si>
    <t>Unlocking the social cure: Innovations in basic and translational science of the social determinants of mental health</t>
  </si>
  <si>
    <t>Social factors, like loneliness and poverty, are robustly related to mental health. What is still unclear is why these relationships exist and what can be done about them. This proposal will investigate the mechanisms through which social factors shape mental health, with a focus on vulnerable populations such as at-risk youth, using laboratory experiments and field studies in context. Finally, this proposal will trial a novel community-based intervention to prevent the onset of mental illness.</t>
  </si>
  <si>
    <t>Prof Carol Hodgson</t>
  </si>
  <si>
    <t>Early interventions to improve the quality of survival after critical illness</t>
  </si>
  <si>
    <t>I am leading research that will improve the quality of survival in patients who are critically ill. As a physiotherapist, I lead the world’s largest international randomised trial of physical activity in critically ill patients with functional outcome measures. My aim is to drive innovation in the field of intensive care with leadership of a comprehensive research program assessing early interventions and functional recovery that is recognised nationally and internationally.</t>
  </si>
  <si>
    <t>Dr Boris Novakovic</t>
  </si>
  <si>
    <t>Epigenetic remodelling of neonatal and maternal monocytes in pregnancy</t>
  </si>
  <si>
    <t>Innate Immunity</t>
  </si>
  <si>
    <t>In any biology textbook, we read that the human immune system has two arms – the adaptive system that can form memory (e.g. to vaccines) and the innate immune system that has no capacity for memory. However, in the past decade a large body of work has shown that innate immune cells can in fact form non-specific memory that has consequences for many chronic diseases, such as cardiovascular disease, diabetes and allergy, as well as infection. I will study innate immune memory during pregnancy.</t>
  </si>
  <si>
    <t>Prof Warren Alexander</t>
  </si>
  <si>
    <t>Regulation of Blood Cells in Health and Disease</t>
  </si>
  <si>
    <t>Haematological Tumours</t>
  </si>
  <si>
    <t>Blood cell diseases such as leukaemia, myeloproliferative diseases and inflammatory disorders affect a significant proportion of the population. In many cases, treatment options are not optimal and such diseases remain life-threatening. The goal of this research is to exploit unique reagents and advanced technologies to reduce the burden of blood cell diseases through novel discovery and research translation.</t>
  </si>
  <si>
    <t>Prof Penelope Webb</t>
  </si>
  <si>
    <t>Enhancing Cancer Survivorship</t>
  </si>
  <si>
    <t>One in two Australians will be diagnosed with cancer by age 85 and there will be 1.4 million cancer survivors by 2020. I will use my world-class data/sample resources to improve psychological and physical outcomes for survivors by (1) identifying ways to increase treatment completion rates; (2) optimising follow-up to minimise late effects of treatment and maximise early detection of recurrence; and (3) identifying factors that influence recurrence and survival to reduce mortality.</t>
  </si>
  <si>
    <t>A/Pr catriona bradshaw</t>
  </si>
  <si>
    <t>Improving treatment and control of drug resistant and refractory sexually transmitted infections</t>
  </si>
  <si>
    <t>Venereology</t>
  </si>
  <si>
    <t>Mycoplasma genitalium is an STI with high levels of antibiotic resistance. This research focuses on strategies to improve cure and curb the spread of resistance using new resistance tests and novel combinations of antibiotics. Bacterial vaginosis (BV) is a common genital infection and cause of premature birth. Only women are treated and recurrence is high. We have shown BV is likely to be sexually transmitted and are undertaking innovative partner treatment trials to improve cure.</t>
  </si>
  <si>
    <t>Prof Daniela Traini</t>
  </si>
  <si>
    <t>‘Breathing in a Cure’: using the lung as a delivery portal for repurposed drugs</t>
  </si>
  <si>
    <t>Pharmaceutical Sciences</t>
  </si>
  <si>
    <t>The lung is an amazing organ, crucial for oxygen exchange and survival, offering a fantastic portal for both the local and systemic delivery of a number of medicines that are quick and convenient to administer. There is a huge need for novel therapies that could impact positively on respiratory diseases management, like COPD, CF, asthma and lung cancer. In this project repurposed drugs, being less risky, cheaper and faster to get approval, will be used to address this significant health gap.</t>
  </si>
  <si>
    <t>Dr Puya Gharahkhani</t>
  </si>
  <si>
    <t>Identifying the contribution of phenotypic and genetic risk factors for complex traits, with implication to risk prediction and causal inference</t>
  </si>
  <si>
    <t>My research identifies genes and other risk factors for diseases. For the next five years, I aim to: 1) Identify disease genes for glaucoma, a blinding eye disease, and to use genetic screening to detect people at high risk before they develop glaucoma. 2) Investigate the validity of measuring the eye nerve thickness for early detection of dementia. 3) Investigate what modifiable risk factors cause cancer. These studies lead to better risk prediction and prevention programs for these diseases.</t>
  </si>
  <si>
    <t>Prof Dao-Yi Yu</t>
  </si>
  <si>
    <t>Further advances in glaucoma therapy</t>
  </si>
  <si>
    <t>Following the success of our new form of glaucoma surgery more than 75,000 patients have been treated worldwide, but significant complications do still occur. We propose to introduce new techniques and knowledge to further improve the clinical outcomes but also investigate a completely new approach to glaucoma surgery. Our new UV laser based technique will use an ultrafine intraocular probe to cut and open drainage channels to remove the excess fluid that is characteristic of glaucoma.</t>
  </si>
  <si>
    <t>Dr Rona Chandrawati</t>
  </si>
  <si>
    <t>Bioactive coatings to improve function and lifetime of implantable medical devices</t>
  </si>
  <si>
    <t>Biomaterials</t>
  </si>
  <si>
    <t>Medical devices such as catheters and stents are used worldwide to improve and save patients’ lives. However, these devices are prone to failure due to blood clotting and bacterial infection. This project aims to improve the properties of implantable medical devices by developing a new class of surface coatings able to release molecules that prevent blood clotting and infection. The outcome of my research will impact in reducing implant failure.</t>
  </si>
  <si>
    <t>Dr Adam Wheatley</t>
  </si>
  <si>
    <t>Advancing influenza vaccines for broad and durable protection</t>
  </si>
  <si>
    <t>Humoural Immunology and Immunochemistry</t>
  </si>
  <si>
    <t>Current influenza vaccines elicit poor protection against viruses undergoing rapid change. This proposal will define the potential for protective, cross-reactive antibody responses in humans and use this information to identify conserved sites of vulnerability on the hemagglutinin of influenza viruses. This will inform the development and assessment of novel influenza vaccine concepts in animal models of human influenza infection.</t>
  </si>
  <si>
    <t>Dr Yee Lian Chew</t>
  </si>
  <si>
    <t>Investigating Neuroendocrine Dysregulation as New Targets for Chronic Pain Management</t>
  </si>
  <si>
    <t>Sensory Systems</t>
  </si>
  <si>
    <t>Chronic pain causes patients long-lasting, significant health problems, but current treatments fail to provide many with adequate relief. To identify new therapeutic avenues, more details on the signals in the brain that trigger persistent pain are required. I propose an inventive experimental approach to find new drug targets by exploring the signals required for sensitisation of pain-receiving cells, the process in which pain feels stronger each time the cell is activated by a painful cue.</t>
  </si>
  <si>
    <t>Prof Benjamin Solomon</t>
  </si>
  <si>
    <t>Delivering Personalised Medicine for Lung Cancer</t>
  </si>
  <si>
    <t>Cancer Therapy (excl. Chemotherapy and Radiation Therapy)</t>
  </si>
  <si>
    <t>Lung cancer causes more deaths than any other cancer in Australia or worldwide. The aim of this investigator grant is to develop and evaluate new treatments for lung cancer patients. This will involve a combination of clinical research extending from innovative phase 1 to practice changing phase 3 clinical trials and laboratory based translational research with blood and tissue directed at delivering precision medicine and improving outcomes for patients with lung cancer.</t>
  </si>
  <si>
    <t>Dr Pengyi Yang</t>
  </si>
  <si>
    <t>Towards machine learning-based precision stem cell therapy</t>
  </si>
  <si>
    <t>Gene Expression (incl. Microarray and other genome-wide approaches)</t>
  </si>
  <si>
    <t>This project aims to develop advanced computational methods for precision stem cell therapy. The expected outcomes are a set of machine learning methods and key trans-regulatory network knowledge for guided differentiation of pluripotent stem cells into clinically useful cell types with currently unattainable efficacy and precision. This project will have a significant translational impact on bridging the gap between translational stem cell research and their therapeutic applications in clinics.</t>
  </si>
  <si>
    <t>Prof Julie Stout</t>
  </si>
  <si>
    <t>Knocking Down Huntington's Disease: An Australian Focus in a Global Effort</t>
  </si>
  <si>
    <t>Huntington’s Disease is a genetic neurological disease that causes abnormal movement, impairments in cognitive function, and depression. HD typically starts in middle age, progresses to dementia, and leads to early death. This grant will support a leading clinical scientist in building community capability to mitigate the impact of Huntington’s Disease in Australia, and improving clinical trial methods internationally, to accelerate finding a cure for HD.</t>
  </si>
  <si>
    <t>Dr Sandra Richardson</t>
  </si>
  <si>
    <t>The invisible impact of mobile DNA activity during human development</t>
  </si>
  <si>
    <t>Despite affecting hundreds of thousands of Australians each year, reproductive challenges including infertility, pregnancy loss, and congenital anomalies (commonly called birth defects) often have no known explanation. The goal of my research is to investigate “jumping genes”, which are pieces of DNA that can move around in our genomes and cause harmful mutations, as a cause of unexplained negative reproductive outcomes.</t>
  </si>
  <si>
    <t>Dr Lauren Ball</t>
  </si>
  <si>
    <t>Capitalising on the potential of the primary care setting to facilitate healthy eating in the Australian population.</t>
  </si>
  <si>
    <t>The way we eat is a big problem. This research program includes four projects that will increase Australians' access to nutrition care, directly support the primary care workforce in nutrition and ultimately support healthy eating and improved health for all Australians. Dr Ball is an exceptionally high-performing dietitian researcher with a strong international reputation. Dr Ball's vision is for all health professionals in primary care to provide more effective help to patients to eat well.</t>
  </si>
  <si>
    <t>Dr Amanda Roxburgh</t>
  </si>
  <si>
    <t>Reducing mortality among people who inject drugs: Advancing global knowledge of the drivers of fatal and non-fatal overdose within rapidly changing drug markets</t>
  </si>
  <si>
    <t>This research aims to better understand the factors influencing non-fatal and fatal overdose in a rapidly changing environment of drug consumers and drug markets. Data from local and international supervised injecting facilities (SIFs), and from an Australian cohort of people who inject drugs (PWID) will be utilised to advance global knowledge, and inform clinical practice and policy development in reducing drug-related mortality.</t>
  </si>
  <si>
    <t>Dr Deborah Cromer</t>
  </si>
  <si>
    <t>Control of Infectious Disease</t>
  </si>
  <si>
    <t>Biostatistics</t>
  </si>
  <si>
    <t>This research will employ truly unique interdisciplinary approaches to understanding infection and immunity. Recently there has been an explosion in experimental and clinical data without a corresponding increase in the necessary skills to interpret them. In this investigator grant I will apply my strong and proven skills of communication across the two very diverse fields of mathematics and biology to answer fundamental questions in the fields of HIV, Malaria and Vaccination policy.</t>
  </si>
  <si>
    <t>A/Pr Richelle Mychasiuk</t>
  </si>
  <si>
    <t>Investigating the Interaction Between Sleep, Pain, and Mild Traumatic Brain Injury: What is the Role of the Orexin System</t>
  </si>
  <si>
    <t>Central Nervous System</t>
  </si>
  <si>
    <t>Traumatic brain injury (TBI), and mild TBI specifically, is one of the most under-addressed and expensive pediatric health problems in Australia. Despite the fact that sleep problems and chronic pain are two of the most debilitating and commonly reported symptoms of mTBI, they have been considerably under-studied within this discipline. The purpose of this research program is to use novel and innovative tools to investigate the mechanisms underlying the relationship between sleep, pain, and TBI.</t>
  </si>
  <si>
    <t>Dr Tanvir Huda</t>
  </si>
  <si>
    <t>Reducing Maternal and Child Undernutrition through Social Protection</t>
  </si>
  <si>
    <t>The aim of this research is to generate evidence about the effectiveness of cash transfer in relation to maternal and child undernutrition. I want to address key knowledge gaps whether cash transfers can impact growth-related outcomes among children; whether cash transfer can impact on more proximate nutrition-related outcomes such as maternal and children’s dietary diversity, as well as caregiver behaviours. Finally, I would like to develop strategies to scale up social protection intervention.</t>
  </si>
  <si>
    <t>Dr Thomas Sullivan</t>
  </si>
  <si>
    <t>Increasing the value of randomised trials: a combined program of methodological and applied health research</t>
  </si>
  <si>
    <t>Clinical trials are the best method we have for finding new and effective health treatments. Unfortunately, many clinical trials fail to provide useful information due to poor design and analysis methods. My research proposal is designed to improve the quality of clinical trials, and hence their ability to identify treatments that are truly beneficial for our health, by developing practical solutions to problems commonly encountered in their design and analysis.</t>
  </si>
  <si>
    <t>A/Pr Claudia Nold</t>
  </si>
  <si>
    <t>Interventional Immunology in Early Life Diseases</t>
  </si>
  <si>
    <t>Modern intensive care has dramatically improved the survival of extremely premature infants. Unfortunately, the price has been a rise in the incidence of a group of life-threatening diseases of early life that affect the lungs, the heart and the gut via pathways involving runaway inflammation. My program will extend ongoing studies of several candidate drugs that show promise for developing anti-inflammatory therapies which are both safe and effective in our tiny patients</t>
  </si>
  <si>
    <t>Dr Ivan Poon</t>
  </si>
  <si>
    <t>Molecular basis of apoptotic cell disassembly and the function of this process in infection and chronic inflammation</t>
  </si>
  <si>
    <t>In humans, billions of cells will die daily in various organs as part of normal turnover and disease processes. During cell death, dying cells can disassemble into smaller fragments, a process that could facilitate their removal, as well as mediate communication with other healthy cells. We aim to understand the machinery that controls how dying cells can disassemble into smaller pieces and their function in infection and inflammatory diseases.</t>
  </si>
  <si>
    <t>Dr Pulahinge Rodrigo</t>
  </si>
  <si>
    <t>Saving lives by predicting the risk of severe dengue infection</t>
  </si>
  <si>
    <t>Medical Virology</t>
  </si>
  <si>
    <t>Half the global population in 128 countries (including Australia) are at risk of dengue infection. Clinical features of dengue infection is variable with only a subset of patients developing severe disease (shock, organ dysfunction, death). Currently, it is not possible to identify this subset of patients early. This study aims to develop a model to predict an infected individuals' risk for having severe disease, using data collected in early infection. This can be life and resource saving.</t>
  </si>
  <si>
    <t>Dr Alain Wuethrich</t>
  </si>
  <si>
    <t>A protein phosphorylation mapping tool for monitoring tyrosine kinase inhibition therapy in cancer patients</t>
  </si>
  <si>
    <t>Nanomedicine</t>
  </si>
  <si>
    <t>Phosphorylation is an important modification regulating the activity of cellular proteins. A deregulated phosphorylation can lead to abnormal cell proliferation and cancer. Although targeted drugs are available, the detection of this protein aberration is difficult and invisible at the genomic level – representing the main challenge for personalised medicine. This project aims to develop a protein phosphorylation tool that maps activated cancerous pathways and for clinical translation.</t>
  </si>
  <si>
    <t>A/Pr Tracy Burrows</t>
  </si>
  <si>
    <t>Better Treatments for addictive and compulsive overeating behaviours</t>
  </si>
  <si>
    <t>Dietary intake is a leading risk factor for morbidity making it very timely to consider the dietary behaviours of individuals. The current food environment with unlimited food availability, constant food cues and food marketing make individuals feel hungry and consume food even when they are not. This program of research focuses on the investigation of compulsive overeating behaviours and trialing of novel interventions for weight management to improve mental health outcomes.</t>
  </si>
  <si>
    <t>Prof John McNeil</t>
  </si>
  <si>
    <t>Extending disability-free survival among older Australians</t>
  </si>
  <si>
    <t>I am the Australian chief investigator of the internationally prominent ASPREE study which aims to identify new approaches to early diagnosis &amp; prediction of ageing-related diseases. This knowledge will lead to earlier and more targeted intervention and improved outcomes.The need to extend the time elderly people remain self-sufficient is amongst the highest medical research priorities. ASPREE is fundamental to this research effort internationally</t>
  </si>
  <si>
    <t>Prof Geoffrey Faulkner</t>
  </si>
  <si>
    <t>Somatic genome mosaicism in human brain function and neurodegeneration</t>
  </si>
  <si>
    <t>The brain is a complex and dynamic organ tasked with interpreting and responding to the world around us. My recent work has shown that mobile genetic elements, or 'jumping genes', cause changes in the DNA of brain cells, potentially altering how they work. During the course of this grant, I will examine how and when during life DNA changes occur in the body, whether these are restricted to certain brain cells, and whether they contribute to neurodegenerative diseases.</t>
  </si>
  <si>
    <t>A/Pr Graeme Polglase</t>
  </si>
  <si>
    <t>Reducing the consequences of prematurity by improving the transition at birth.</t>
  </si>
  <si>
    <t>Obstetrics and Gynaecology</t>
  </si>
  <si>
    <t>Being born preterm is the greatest cause of neonatal death worldwide, with survivors at a high risk of lung, cardiovascular and brain injury. Interventions around the time of birth can significantly improve outcomes of preterm infants, with life-long benefits. My research program focuses on understanding the physiological mechanisms underlying death and multiorgan injury at birth and develops new innovative strategies focused on improving immediate and life-long outcomes in preterm infants.</t>
  </si>
  <si>
    <t>Dr Alice Gibson</t>
  </si>
  <si>
    <t>Finding the sweet spot: which diabetes prevention and management services and programs should we invest in to deliver the biggest health gains over the long term?</t>
  </si>
  <si>
    <t>Diabetes is a chronic disease characterised by elevated levels of blood sugar which, if poorly controlled, leads to blindness, amputation, kidney failure, heart attacks and stroke.  This program of research will utilise the largest ongoing study of health ageing in the southern hemisphere, the 45 and Up Study, to identify which diabetes prevention and management services and programs we should invest in to deliver the biggest health gains over the long term.</t>
  </si>
  <si>
    <t>Prof Naomi Wray</t>
  </si>
  <si>
    <t>Quantitative Genomics of Common Disease</t>
  </si>
  <si>
    <t>Both genetic and environmental factors increase risk of common disease. We all carry DNA risk variants for each common disease, but people most susceptible carry a higher burden. Identification of, and understanding these DNA risk variants, will lead to new treatments. In the short term, genetic risk prediction may help population stratification useful in public health screening strategies and earlier diagnosis. New methods and approaches are needed to fulfil these goals.</t>
  </si>
  <si>
    <t>Prof Monica Slavin</t>
  </si>
  <si>
    <t>Changing management of infections in the immunocompromised</t>
  </si>
  <si>
    <t>Infection is a major cause of death and hospitalisation for cancer patients. Management of infections in cancer has not kept pace with advances in cancer care and often the cause of infection is unclear.  Consequently antibiotics are over-used.  Specialised and targeted approaches to prevent and respond effectively to infection in cancer patients are urgently required. This grant will result in new knowledge and guidelines for infection in cancer patients improving outcomes.</t>
  </si>
  <si>
    <t>Dr Katherine Livingstone</t>
  </si>
  <si>
    <t>Designing tailored approaches to improve dietary patterns in young adults</t>
  </si>
  <si>
    <t>With unhealthy eating now a top risk factor for poor health and mortality, there is a need to develop innovative approaches to improve diets. Personalised nutrition is the provision of dietary advice tailored on the basis of a person’s characteristics. This proposal will 1) develop healthy eating approaches that consider how biological, behavioural and environmental characteristics interact to impact on diet and health outcomes and 2) develop personalised advice based on these characteristics.</t>
  </si>
  <si>
    <t>Prof Matthias Ernst</t>
  </si>
  <si>
    <t>Manipulating the tumour microenvironment to improve anti-tumour immune responses</t>
  </si>
  <si>
    <t>Molecular Targets</t>
  </si>
  <si>
    <t>My Investigator Fellowship will address the hypothesis that therapeutic modification of the interactions between the cells of the tumour microenvironment and the cancer cells will improve the efficacy of current and future immune cell-based anti-tumour treatment strategies. I will continue to molecularly identify the underlying mechanisms and use them to develop novel anti-cancer therapies.</t>
  </si>
  <si>
    <t>Dr Geoffrey Spurling</t>
  </si>
  <si>
    <t>Developing, implementing, and testing a co-created health assessment for Aboriginal and Torres Strait Islander young people in primary care.</t>
  </si>
  <si>
    <t>In collaboration with young Aboriginal and Torres Strait Islander community members, this research aims to develop and implement an Indigenous health check especially for young people. Following implementation, we intend to conduct a trial comparing the new health check with the health check available in clinical software. We would expect to show better detection and management of social and emotional wellbeing concerns for Aboriginal and Torres Strait Islander young people.</t>
  </si>
  <si>
    <t>Prof Katherine Kedzierska</t>
  </si>
  <si>
    <t>Harnessing universal immunity to influenza</t>
  </si>
  <si>
    <t>Prof Kedzierska’s work combines cutting-edge basic research with unique clinical studies to define how to generate protective immunity against the pandemic and newly emerged influenza viruses. This research will identify key factors that drive the severe and fatal influenza disease in high-risk groups, including the young, elderly, pregnant women and Indigenous Australians. Findings on the optimal human immunity to influenza viruses will be applicable to other infectious diseases and tumours.</t>
  </si>
  <si>
    <t>Prof Jonathan Carapetis</t>
  </si>
  <si>
    <t>Interventions to eliminate rheumatic heart disease</t>
  </si>
  <si>
    <t>My research has translated to ways to reduce acute rheumatic fever (ARF), rheumatic heart disease (RHD) and Group A Streptococcal (GAS) diseases globally and in Australia.  We are on track to implement a strategy to eliminate RHD in Australia.  However, there remain evidence gaps.  My research will focus on four of these: Practical primordial prevention (dealing with the root causes); A GAS vaccine; New approaches to ARF diagnosis and treatment; A better form of long-acting penicillin.</t>
  </si>
  <si>
    <t>Prof Andreas Suhrbier</t>
  </si>
  <si>
    <t>Developing interventions for chikungunya virus and Zika virus</t>
  </si>
  <si>
    <t>Medical Biotechnology not elsewhere classified</t>
  </si>
  <si>
    <t>Two mosquito transmitted viruses have recently emerged, chikungunya virus (a relative of the Australian Ross River virus) and Zika virus (a relative of dengue virus).  These viruses have caused major outbreaks of human disease, with a large international effort underway to find ways to deal with such outbreaks.  This proposal seeks to develop new drugs and vaccines to combat these, and related, diseases, often in collaboration with Australian and international industry partners.</t>
  </si>
  <si>
    <t>Prof Caroline Gargett</t>
  </si>
  <si>
    <t>Translating Endometrial Stem/Progenitor Cell Discoveries  to Transform Women's and Girls' Gynaecological Health Outcomes</t>
  </si>
  <si>
    <t>The endometrial lining of the womb has amazing growth capacity and sheds each month in a woman’s period. My discovery of 2 types of adult stem cells in the womb lining has changed our understanding of how the womb lining grows to support pregnancy and how abnormalities in this process lead to women's disease. This project will reveal the role of endometrial stem cells in endometriosis and examines how endometrial mesenchymal stem cells can be used as a therapy for pelvic organ prolapse.</t>
  </si>
  <si>
    <t>Dr Matthew Dun</t>
  </si>
  <si>
    <t>Mechanistic and translational studies to improve the outcomes of high-risk paediatric cancers</t>
  </si>
  <si>
    <t>Acute myeloid leukaemia and diffuse intrinsic pontine gliomas are responsible for 20% of all cancer related deaths in Australian children. Although vastly different diseases, the protein machinery used by these cancers for their growth and survival can be identified using the same protein sequencing technologies. Revealing the proteins responsible for the survival of these cancers will allow for targeted treatments to be designed to reduce the disease burden of these deadly cancers.</t>
  </si>
  <si>
    <t>Prof Andrew Whitehouse</t>
  </si>
  <si>
    <t>Improving clinical outcomes for children with autism spectrum disorder: A research program spanning basic, clinical and implementation science.</t>
  </si>
  <si>
    <t>Autism is a lifelong developmental condition that is diagnosed in 2% of Australians. This research program aims to significantly advance knowledge in three areas that are key to improving long-term wellbeing in children with autism. By combining expertise from a range of fields, the program will increase our understanding of why some children develop autism, which therapies are most effective in reducing disability and how we can incorporate scientific findings into clinical practice.</t>
  </si>
  <si>
    <t>Prof Richard Bryant</t>
  </si>
  <si>
    <t>Advancing Posttraumatic Mental Health</t>
  </si>
  <si>
    <t>Trauma and adversity is responsible for a huge proportion of mental illness globally. Despite this, most people are not able to access evidence-based treatments. This research program will focus on identifying key factors that promote recovery from psychological trauma, and will evaluate novel strategies to disseminate evidence-based approaches to those in need of assistance, including global programs in low and middle income countries.</t>
  </si>
  <si>
    <t>Prof Ian Frazer</t>
  </si>
  <si>
    <t>Pathogen promoters of squamous epithelial cancer</t>
  </si>
  <si>
    <t>Tumour Immunology</t>
  </si>
  <si>
    <t>This project will study the contribution of bacteria and viruses in and on skin to development of cancer in sun damaged skin.</t>
  </si>
  <si>
    <t>Prof Cameron Simmons</t>
  </si>
  <si>
    <t>Wolbachia for biocontrol of arboviral diseases</t>
  </si>
  <si>
    <t>My research informs the ongoing application of Wolbachia pipientis for biocontrol of arboviral disease transmission in disease endemic countries.</t>
  </si>
  <si>
    <t>Prof Andrew Grulich</t>
  </si>
  <si>
    <t>Towards the elimination of HIV and control of related conditions in gay and bisexual men</t>
  </si>
  <si>
    <t>The world is entering a new era of greatly improved HIV prevention. My research has demonstrated (1) that HIV treatment stops HIV transmission in gay and bisexual men, and (2) that the roll-out of HIV treatment used before exposure (pre-exposure prophylaxis) led to a one-third reduction in new HIV diagnoses in 12 months. I propose research which will lead Australia towards HIV elimination, while controlling sexually transmitted infections and reducing cancer-related morbidity in people with HIV.</t>
  </si>
  <si>
    <t>Prof Stephen McDonald</t>
  </si>
  <si>
    <t>Building on Registry data to improve dialysis and kidney transplantation</t>
  </si>
  <si>
    <t>Nephrology and Urology</t>
  </si>
  <si>
    <t>Dialysis and kidney transplant patients have substantially higher death rates and lower quality of life than the general population.  This project expands the use of existing datasets to look at variation in access and outcomes of treatment between hospitals, outcomes of frequent procedures, the burden of travel and effect of distance from treatment centres, post dialysis fatigue and other factors prioritised by patients.</t>
  </si>
  <si>
    <t>Prof Leonard Harrison</t>
  </si>
  <si>
    <t>Environment-gene interactions in the development of type 1 diabetes</t>
  </si>
  <si>
    <t>Autoimmunity</t>
  </si>
  <si>
    <t>The increase in autoimmune and allergic diseases is attributed to the environment, which can change the microorganisms (microbiome) in our body and modify our DNA and how our genes work. We will identify changes in the microbiome and the DNA of immune cells in children at risk for type 1 diabetes (T1D) followed from birth. This will illuminate how the environment impacts our genes to promote T1D and other childhood immune diseases and may identify new markers of risk and means of prevention.</t>
  </si>
  <si>
    <t>Prof Jonathan Shaw</t>
  </si>
  <si>
    <t>The Epidemiology of Diabetes Complications: Identifying New Risk Factors and Population Trends</t>
  </si>
  <si>
    <t>Most of the serious effects of diabetes are through its complications. This program will establish a major new study to improve our understanding of how diabetes complications develop and how to identify people who are heading for major problems in time for treatment to be put in place. It will also track the rate at which serious complications are occurring in Australia and overseas to determine if treatment is being appropriately delivered across the population.</t>
  </si>
  <si>
    <t>Prof Mark Smyth</t>
  </si>
  <si>
    <t>New methods to improve cancer immunotherapy</t>
  </si>
  <si>
    <t>Cancer immunotherapy now represents a new fourth pillar in cancer treatment to complement surgery, radiotherapy and chemo-/targeted therapies. Despite recent successes with cancer immunotherapy in prolonging patient survival and quality of life, resistance can be innate or develop in many patients. This application aims to study mechanism and develop new therapies that overcome this resistance to broaden the effectiveness and utility of cancer immunotherapy.</t>
  </si>
  <si>
    <t>Dr Gavin Pereira</t>
  </si>
  <si>
    <t>Targeted approaches to address avoidable perinatal mortality and morbidity</t>
  </si>
  <si>
    <t>Some preterm births, stillbirths and other pregnancy issues are avoidable. This project will target four specific areas: new guidelines on pregnancy spacing, improved targeting of vaccination in pregnancy, quantifying and communicating pregnancy risks, and better understanding and minimising exposure to recently identified hazards. These offer an incredible opportunity to achieve healthy pregnancies at low cost with maximum benefit.</t>
  </si>
  <si>
    <t>Dr Caroline Lukaszyk</t>
  </si>
  <si>
    <t>The influence of sex and gender on long-term health outcomes among men and women following injury in Australia: identifying opportunities to promote good recovery</t>
  </si>
  <si>
    <t>Health and Community Services</t>
  </si>
  <si>
    <t>Sex and gender influence exposure to injury risk, access to treatment following injury, presentation of injury at health services, and long-term recovery outcomes post-injury. Understanding how sex and gender influence long-term health outcomes following injury is critical to informing effective injury prevention, treatment and rehabilitation services which meet the needs of both men and women, promoting equitable care for both sexes.</t>
  </si>
  <si>
    <t>Dr Rama Kandasamy</t>
  </si>
  <si>
    <t>Identifying the genetic determinants of childhood pneumonia; a pathway for, better understanding pathogenesis, improving disease prevention, and enabling next-generation personalised medicine.</t>
  </si>
  <si>
    <t>Chest infections (pneumonia) are the largest cause of death in children. Better vaccines and treatments would help reduce the number of children who die from this illness every year. New technologies, like those which determine the type of genes we have and how they respond when we have pneumonia, can be used to better understand the disease, improve disease prevention, and enable treatments which are tailored to the person.</t>
  </si>
  <si>
    <t>Prof Johanna Westbrook</t>
  </si>
  <si>
    <t>Delivering safe and effective medication management technology now and for the future</t>
  </si>
  <si>
    <t>Health Information Systems (incl. Surveillance)</t>
  </si>
  <si>
    <t>Information technology is a potential “game changer” in reducing medication errors in hospitals; a major patient safety challenge costing some $42B globally and $1.3B in Australia annually. However, there is little robust evidence to guide massive investments in electronic medication management (eMM) systems. This innovative program will generate the new evidence, policy and practice urgently needed to optomise eMM systems to ensure they save lives and improve health outcomes, now and in future.</t>
  </si>
  <si>
    <t>Dr David Wright</t>
  </si>
  <si>
    <t>Next Generation Imaging Biomarkers for Mild Traumatic Brain Injury</t>
  </si>
  <si>
    <t>Evidence suggests that repeated concussions can lead to the development of incurable neurodegenerative diseases. This is thought to be due to the subsequent concussion occurring   before the brain has fully recovered from the first. This proposal will investigate the ability of magnetic resonance imaging (MRI) to better assess recovery and guide return to play decision making to mitigate the adverse outcomes that can follow repeated concussions.</t>
  </si>
  <si>
    <t>A/Pr Lana Williams</t>
  </si>
  <si>
    <t>Understanding the interplay between mental disorders, treatment regimens and physical disease</t>
  </si>
  <si>
    <t>This program of work will provide the urgently required evidence needed to understand and in turn improve the physical health of people living with a mental disorder. Outcomes will support the improvement of public health planning and clinical practice by providing information regarding the scope of the problem, clustering of risk factors and underlying mechanisms and impact physical comorbidity has on health services and society.</t>
  </si>
  <si>
    <t>Prof Michael Good</t>
  </si>
  <si>
    <t>Novel vaccine technology to translate knowledge of immuno-pathogenesis into vaccines and therapeutics</t>
  </si>
  <si>
    <t>Applied Immunology (incl. Antibody Engineering, Xenotransplantation and T-cell Therapies)</t>
  </si>
  <si>
    <t>Malaria and streptococcal diseases are collectively responsible for the loss of over 1,000,000 lives each year. We have studied the immune responses to the organisms responsible for these diseases and have used novel technology to develop candidate vaccines which are showing great promise in both pre-clinical and pilot stage human trials. We plan to conduct early phase trials of vaccines for both organisms and to further understand how the immune system can be trained to control them.</t>
  </si>
  <si>
    <t>Prof Karlheinz Peter</t>
  </si>
  <si>
    <t>Developing innovative targeting strategies for diagnosis and treatment of cardiovascular and inflammatory diseases</t>
  </si>
  <si>
    <t>Cardiology (incl. Cardiovascular Diseases)</t>
  </si>
  <si>
    <t>Many diseases are diagnosed too late and treated with non-specific drugs, resulting in major side effects. I will use advanced biotechnology to develop innovative diagnostic tools and novel effective drugs without side effects. I will develop new anti-clotting drugs not causing bleeding, new therapies to prevent and treat heart attacks, and new anti-inflammatory and anti-cancer therapies. My work aims to improve outcomes and prevent diseases such as heart attack, multiple sclerosis and cancer.</t>
  </si>
  <si>
    <t>Prof Mark Woodward</t>
  </si>
  <si>
    <t>Compiling reliable evidence for sex differences in cardiovascular disease</t>
  </si>
  <si>
    <t>Cardiovascular disease (CVD) is the biggest killer of women worldwide, and ranked #2 in Australia, according to the government statistical office. Yet it is rarely considered when Australians speak about “women’s health”, which is most likely to bring to mind maternal health or breast cancer. This project aims to raise the profile of CVD in women by using large sets of data, mostly Australian, to show the scale of, and reasons for, the CVD problem in women, contrasting to men.</t>
  </si>
  <si>
    <t>Dr Jean Giacomotto</t>
  </si>
  <si>
    <t>ZebraClinics. From the identification of drugs against neurodegeneration to a better understanding of synaptic development and function.</t>
  </si>
  <si>
    <t>The gene SMN1 plays a major role in the development and survival of the neurons. It is responsible for the disease spinal muscular atrophy and associated with motor neuron diseases (MNDs) at large. I have recently developed a genetic technology facilitating the study of its pathogenic neuronal role. This project will help to better understand how the nervous system develops and maintains healthy axons/synapses and will identify therapeutic strategies potentially beneficial for MNDs at large.</t>
  </si>
  <si>
    <t>Dr Sharna Jamadar</t>
  </si>
  <si>
    <t>Neural metabolic connectivity in ageing and neurodegeneration</t>
  </si>
  <si>
    <t>Neurocognitive Patterns and Neural Networks</t>
  </si>
  <si>
    <t>The greatest public health challenge of the 21st Century is how to address the growing social and fiscal burden of an ageing population. In this project, I will test whether the way the brain uses energy can predict of a person’s ageing trajectory, from 'normal' ageing to dementia. I will apply new biomedical imaging techniques to simultaneously map a person’s brain structure, function and energy use to predict their risk of developing age-related decline or Alzheimer’s disease.</t>
  </si>
  <si>
    <t>Dr Phillip Ward</t>
  </si>
  <si>
    <t>A connectomic approach to understanding cerebrovascular disease in the elderly</t>
  </si>
  <si>
    <t>Depression and vascular dementia are two of the biggest health problems in the elderly. The two diseases can arise from damage to tiny blood vessels in the brain, but exactly how this occurs is unclear. I will use brain imaging and mathematical modelling to understand the underlying processes that lead to vascular dementia and depression. My research will examine how the two are linked, and provide insights to how to predict, prevent and treat the conditions.</t>
  </si>
  <si>
    <t>Prof Anne-Marie Hill</t>
  </si>
  <si>
    <t>Fall Injury Prevention for older Australians –through Innovation, Translation and Building Research Capacity</t>
  </si>
  <si>
    <t>The number of Australians over 65 years is increasing alongside healthcare costs, hence promoting healthy ageing and reducing healthcare use is vital. However falls injuries and low levels of physical activity negatively impacts healthy ageing, especially for older people who have high needs or are disadvantaged. My research works with older people to reduce falls, increase healthy activity and create new purpose designed programs for older people who need more support to maintain healthy ageing</t>
  </si>
  <si>
    <t>Dr Kade Paterson</t>
  </si>
  <si>
    <t>Closing the evidence gaps to boost clinical outcomes for people living with disabling foot osteoarthritis</t>
  </si>
  <si>
    <t>Podiatry</t>
  </si>
  <si>
    <t>Foot osteoarthritis (OA) is common, painful and affects walking and other daily activities. Research on the condition has been neglected which means there is very little evidence available to guide clinicians in the best management of foot OA. I will investigate whether current foot OA treatments are effective at improving the symptoms of foot OA, and will identify potential new treatment targets. My multi-disciplinary team will also help drive global clinical foot OA research in to the future.</t>
  </si>
  <si>
    <t>Dr James Wilmott</t>
  </si>
  <si>
    <t>Rational clinical trial design and treatment selection for advanced cancer patients.</t>
  </si>
  <si>
    <t>Pathology</t>
  </si>
  <si>
    <t>Highly effective cancer drugs that enhance a patient’s natural immune anti-tumoral response, called immunotherapies, have revolutionised cancer care. However, more than 50% of treated patients are still dying from their cancer and they need to be identified for new treatments.     This research will personalise the selection of immunotherapy drugs to a patient’s specific tumour biology. This personalised drug selection will increase the cure rates of cancer patients.</t>
  </si>
  <si>
    <t>Dr Lisa Nivison-Smith</t>
  </si>
  <si>
    <t>Understanding inner retinal remodelling to improve clinical outcomes for patients with age-related macular degeneration (AMD)</t>
  </si>
  <si>
    <t>Vision Science</t>
  </si>
  <si>
    <t>Age-related macular degeneration (AMD) is a major cause of blindness with limited treatment options. This research aims to improve outcomes for AMD patients by understanding changes which occur in the inner retina, an under explored part of the disease process. Findings can lead to new markers for AMD which identify patients at greatest risk of vision loss and allow tailored management as well as aid the success of vision restoration strategies.</t>
  </si>
  <si>
    <t>Prof Marilyn Renfree</t>
  </si>
  <si>
    <t>The effects of environmental endocrine disruptors on the development of the gonads and the phallus .</t>
  </si>
  <si>
    <t>Foetal Development and Medicine</t>
  </si>
  <si>
    <t>There is increasing evidence that exposure to environmental chemicals including plant oestrogens, pesticides, herbicides and fungicides can alter the normal developmental of the reproductive tract. They are commonly found in suburban environments, in farms, rivers and waterways. Defining how these environmental pollutants cause abnormal development of the reproductive tract, cancers, infertility and sex reversal will enable development of new government policy to regulate their use.</t>
  </si>
  <si>
    <t>Dr David Ascher</t>
  </si>
  <si>
    <t>Using protein structure to combat antimicrobial resistance</t>
  </si>
  <si>
    <t>The development &amp; spread of antimicrobial resistance poses significant risks to human health. Sequencing offers enormous potential to manage this but understanding how &amp; which mutations lead to resistance is challenging. This program will use the effects of mutations on the structure &amp; function of proteins to pre-emptively identify resistance mutations. This information will be used to improve diagnosis of what drugs a pathogen is resistant to &amp; in the development of resistance-resistant drugs.</t>
  </si>
  <si>
    <t>Prof Kim Bennell</t>
  </si>
  <si>
    <t>Improving outcomes for people with knee osteoarthritis: Overcoming patient and clinician barriers</t>
  </si>
  <si>
    <t>Knee osteoarthritis is a major cause of chronic pain &amp; disability. As a world-leading physiotherapist researcher, my program aims to improve use of, and outcomes from, non-drug non-surgical treatments particularly education, exercise &amp; weight loss. It will do this via 4 research streams: 1) motivating &amp; supporting patients to effectively self-manage; 2) increasing patient access to these treatments; 3) increasing clinicians’ capacity to deliver quality care; &amp; 4) driving global research efforts</t>
  </si>
  <si>
    <t>Prof Mark Nicol</t>
  </si>
  <si>
    <t>The microbial ecology of the upper airways in children</t>
  </si>
  <si>
    <t>Medical Bacteriology</t>
  </si>
  <si>
    <t>I will study how bacteria found in the nose and throat influence the risk of pneumonia in young children. I will study bacteria as part of an ecosystem, rather than looking at isolated bacteria. I am interested how bacteria interact and how viral infections or antibiotics may change the bacterial ecology. This will help us understand why and how pneumonia develops, allow us to develop tools to predict which children will be at risk, and identify new ways of preventing or treating pneumonia.</t>
  </si>
  <si>
    <t>Prof Jennie Ponsford</t>
  </si>
  <si>
    <t>Developing and implementing evidence-based treatments to improve outcome following brain injury.</t>
  </si>
  <si>
    <t>Traumatic brain injury (TBI) is the most significant cause of disability under the age of 45, costing the Australian healthcare system $2 billion annually. This research program will develop and translate treatments for key barriers to community participation after TBI. Treatments for challenging behaviour, memory problems, fatigue, sleep disturbance, anxiety and depression will be evaluated in clinical trials and manualised interventions implemented widely to upskill clinicians Australia-wide.</t>
  </si>
  <si>
    <t>Prof Bruce Campbell</t>
  </si>
  <si>
    <t>Optimizing the effectiveness and delivery of stroke reperfusion therapies</t>
  </si>
  <si>
    <t>Stroke is a leading cause of death and disability in Australia and globally. Our previous work in the brain imaging and emergency treatment of stroke has transformed clinical practice globally, particularly in proving the benefits of mechanical clot retrieval and improved clot-dissolving medicine to reduce disability. Our planned research will optimise pre-hospital management of stroke to deliver time critical treatments earlier and undertake clinical trials to further improve patient outcomes.</t>
  </si>
  <si>
    <t>Dr Catherine Bell</t>
  </si>
  <si>
    <t>USING EARLY DETECTION TESTS TO BENEFIT HEALTH WITHOUT CAUSING HARM</t>
  </si>
  <si>
    <t>Technological advancements allow earlier detection and treatment of disease than ever before. But early detection is a two edged sword. For some people, early treatment will prevent development of an otherwise fatal or debilitating disease. But for many people there are no benefits, and some will be harmed - by false alarms, and by finding disease that would never have otherwise caused problems. This research seeks to test ways that technologies can be used to our benefit without risking harms.</t>
  </si>
  <si>
    <t>A/Pr Deborah Williamson</t>
  </si>
  <si>
    <t>Applying pathogen genomics to the prevention and control of antimicrobial resistance</t>
  </si>
  <si>
    <t>Antimicrobial resistance (AMR) is a huge threat to public health, both in Australia and globally. In some instances, having an AMR infection can even lead to death. Current methods used to identify AMR may not be sensitive enough to track outbreaks of AMR bacteria.  Here, I will use cutting-edge molecular techniques (‘genomics’) to prevent and control AMR in a range of settings, and provide evidence for the routine use of these technologies in everyday clinical and public health practice.</t>
  </si>
  <si>
    <t>Dr Amy Peacock</t>
  </si>
  <si>
    <t>Quantifying and reducing the burden of alcohol and illicit drug use</t>
  </si>
  <si>
    <t>Substance use is a key cause of disability and death. There are significant gaps in how we identify emerging threats from substance use, quantify the burden, and implement responses to minimise harm. This research program will strengthen surveillance methods, improve estimates of burden, and trial new methods of intervening to reduce risk of lives lost. These findings will transform public health communication and intervention, as well as inform funding allocation and service provision.</t>
  </si>
  <si>
    <t>Prof Andrew Taylor</t>
  </si>
  <si>
    <t>Cardiac MRI in the evaluation of cardiovascular disease – enhancing mechanistic understanding and diagnostic certainty to drive new paradigms of care.</t>
  </si>
  <si>
    <t>Stroke is the second most common cause of death globally, and the major cause of disability. I will develop a new way to identify which patients have slow blood flow in their heart that predisposes them to heart blood clots and future stroke. In Indigenous Australians rheumatic fever (RF) remains a major cause of death and disability. I will establish an accurate test for RF, providing diagnostic certainty to the large number of Indigenous Australians in whom the diagnosis remains uncertain.</t>
  </si>
  <si>
    <t>Dr Natalie Bradford</t>
  </si>
  <si>
    <t>Improving the continuum of cancer care in young people</t>
  </si>
  <si>
    <t>Dr Natalie Bradford is researching the use of digital technology to improve symptom management for children with cancer.  She is working closely with cancer clinicians, patients and families to develop an electronic remote symptom management system called RESPONSE. Her research is one of the first in Australia to investigate the potential benefits of providing electronic and personalised advice to help manage the  problems associated with cancer and cancer treatment in young people.</t>
  </si>
  <si>
    <t>Dr Elissa Burton</t>
  </si>
  <si>
    <t>Improving physical health and quality of life and reducing the rate of cognitive decline and falls for people with mild cognitive impairment</t>
  </si>
  <si>
    <t>This research aims to improve the physical health and quality of life and reduce falls and cognitive decline for people with mild cognitive impairment, which affects 37% of Australians aged 70-90. In 5 years a definitive trial will be completed. High quality evidence on improving physical health, quality of life and reducing falls for people with mild cognitive impairment and costs will be established, providing clinicians and policy makers with the first evidence-based program in this area.</t>
  </si>
  <si>
    <t>Dr Jaquelyne Hughes</t>
  </si>
  <si>
    <t>‘Yes We Will’ - Implementing Indigenous-led Aboriginal and Torres Strait Islander kidney health in Northern and Central Australia</t>
  </si>
  <si>
    <t>I will lead four research priorities in Northern and Central Australia which will advance kidney health for Aboriginal and Torres Strait Islander people: Indigenous-led workforce strengthening, Indigenous data governance, 10 year longitudinal clinical outcomes monitoring, and health service interventions. The research proposal aligns to Indigenous values of holistic health as identified by Aboriginal and Torres Strait Islander health care users in this region.</t>
  </si>
  <si>
    <t>Prof Judith Finn</t>
  </si>
  <si>
    <t>Improving outcomes after cardiac arrest: strengthening the chain of survival.</t>
  </si>
  <si>
    <t>Around 25,000 out-of-hospital cardiac arrests (OHCA) occur in Australia each year, with an overall survival rate of less than 10%.  The proposed program of research aims to advance the understanding of what emergency medical services policies and practices work best to improve patient survival outcomes and post-arrest quality of life.  Novel research methods will be used to address specific research questions; which will include the evaluation of the application of emerging technologies.</t>
  </si>
  <si>
    <t>Prof James Paton</t>
  </si>
  <si>
    <t>Understanding and preventing pneumococcal disease</t>
  </si>
  <si>
    <t>Different strains of Streptococcus pneumoniae cause distinct types of disease (e.g. sepsis, pneumonia, ear infections or meningitis), but we do not understand the bacterial or host factors that determine disease outcome. This project will use advanced molecular analyses to identify factors required for each disease type and enable development of novel vaccines and therapeutics effective against the full spectrum of pneumococcal infections.</t>
  </si>
  <si>
    <t>Dr David Scott</t>
  </si>
  <si>
    <t>Optimising Exercise Interventions for Maintaining Physical Function, Bone and Muscle Health in Older Adults with Obesity and Osteoarthritis</t>
  </si>
  <si>
    <t>Obesity and osteoarthritis are common conditions in Australian older adults, and lead to increased risk for disability and loss of independence. Exercise and weight loss can reduce disability but are difficult to prescribe due to lack of access to facilities, difficulties in monitoring progress, and concerns regarding injury risk. This program of research will trial programs in the home, community, and clinic that can improve physical function in these older adults at high risk of disability.</t>
  </si>
  <si>
    <t>Prof Andrew Roberts</t>
  </si>
  <si>
    <t>Exploring the potential of BH3 mimetic anti-cancer drugs in blood cancers</t>
  </si>
  <si>
    <t>The greatest potential to improve outcomes for patients with blood cancers that are currently incurable is to develop new treatment strategies with novel drugs. A new class of drugs that target a specific weakness in several blood cancers has been developed based on our Australian science. The first of these, venetoclax, is now becoming available for routine use in Australia. My ongoing research will establish how best to use this type of drug to eliminate relapsed blood cancers in patients.</t>
  </si>
  <si>
    <t>Prof Richard Payne</t>
  </si>
  <si>
    <t>A multi-pronged approach for the development of effective and safe anticoagulants</t>
  </si>
  <si>
    <t>Molecular Medicine</t>
  </si>
  <si>
    <t>Thrombosis is the blockage of the circulation with blood clots that prevents essential oxygen and nutrients from reaching the tissues. Thrombotic events are the underlying cause of stroke, heart attack and venous thrombosis that are responsible for 1 in 4 deaths globally. The major option for prevention and treatment is the use of anticoagulants that carry significant safety risks due to bleeding. This program will develop safer anticoagulants for the effective treatment of thrombotic diseases.</t>
  </si>
  <si>
    <t>Prof Claire Roberts</t>
  </si>
  <si>
    <t>Health in pregnancy and beyond</t>
  </si>
  <si>
    <t>I will use advanced technologies to interrogate large pregnancy and birth cohorts to unravel the complex interactions between the mother, placenta and fetus and the woman’s environment to identify which combinations of factors contribute to the 4 common complications of pregnancy that can threaten the lives of mother and baby. I will advance implementation of the screening tests I have developed to predict risk in pregnant women to transform antenatal care and improve maternal and infant health.</t>
  </si>
  <si>
    <t>Prof Marc Pellegrini</t>
  </si>
  <si>
    <t>Contribution of diverse host cell death programs to the pathogenesis of tuberculosis and their therapeutic implications</t>
  </si>
  <si>
    <t>Tuberculosis has eclipsed all other infections in causing the highest death toll for humanity other the ages. The pathogen is becoming resistant to all of our antibiotics. We are developing therapies that enhance the body’s ability to clear infection. The TB germ lives inside our cells and this niche is essential for it to cause disease. We use drugs that activate an ancient evolutionary conserved mechanism that causes infected cells to die in an altruistic attempt to eliminate infection.</t>
  </si>
  <si>
    <t>Dr Abu Ali Ibn Sina</t>
  </si>
  <si>
    <t>A potential pan-cancer diagnostic utilizing DNA methylation landscapes</t>
  </si>
  <si>
    <t>Medical Biotechnology Diagnostics (incl. Biosensors)</t>
  </si>
  <si>
    <t>Due to the lack of a universal biomarker, there is no pan-cancer test that can be prescribed by a GP to identify the presence of cancer anywhere in the body. Recently we discovered a unique DNA nano-signature that can serve as a universal biomarker for cancer and can be detected by a simple blood test within 10 minutes. This project will revolutionize this opportunity to develop a pan-cancer test for routine analysis of cancer.</t>
  </si>
  <si>
    <t>Prof Craig Olsson</t>
  </si>
  <si>
    <t>Development and Trial Implementation of a Comprehensive Intergenerational Mental Health Monitoring System</t>
  </si>
  <si>
    <t>My research vision for the next 5 years is to bring together the most respected intergenerational cohort studies in Australian and New Zealand with a common goal of providing a map of risk and protective factors in one generation that shape mental health risk in the next generation. The aim is to combine original research to develop high level population health screening instruments capable of monitoring risk and protective processes at each age and stage of development, starting with childhood.</t>
  </si>
  <si>
    <t>Prof Philip Hansbro</t>
  </si>
  <si>
    <t>Developing new preventions and treatments for chronic respiratory diseases</t>
  </si>
  <si>
    <t>Respiratory Diseases</t>
  </si>
  <si>
    <t>There are no broadly effective treatments for emphysema, severe asthma or lung cancer. Using experimental systems we developed we have identified new drug targets and therapies for these diseases. We will also use new technology to deeply profile changes in cells and tissues and identify pathways that globally control these diseases that can be targeted with new therapies. We will now progress our therapies towards human use that will lead to new treatments for these diseases.</t>
  </si>
  <si>
    <t>Dr Kootsy Canuto</t>
  </si>
  <si>
    <t>Enough talk, time for action: Developing, implementing and evaluating co-designed approaches to enhance Primary Health Care service engagement with Aboriginal and Torres Strait Islander men</t>
  </si>
  <si>
    <t>Aboriginal and Torres Strait Islander men have the worse health outcomes of any population group in Australia. Primary Health Care Services (PHCSs) are well placed to improve health and wellbeing, however, several barriers to utilisation have been identified. This program aims to enhance engagement between PHCSs and local Aboriginal and Torres Strait Islander men by implementing co-designed strategies evaluated using a continuous quality improvement approach.</t>
  </si>
  <si>
    <t>Dr Rebecca Leech</t>
  </si>
  <si>
    <t>Eating in context: Understanding the pathways through which everyday contextual factors influence food choices and cardiometabolic health.</t>
  </si>
  <si>
    <t>Eating is a complex behaviour embedded in social and environmental context. This program of research aims to identify pathways through which everyday contextual factors influence food choices at meals and snacks, and their role in cardiovascular health. Understanding how context affects our food choices will help identify which strategies are most likely to be effective to promote heart healthy eating patterns and to reduce the growing burden of cardiovascular diseases in Australian adults.</t>
  </si>
  <si>
    <t>A/Pr Blake Dear</t>
  </si>
  <si>
    <t>Understanding mental health in the context of chronic physical health conditions and improving access to effective psychological treatment</t>
  </si>
  <si>
    <t>Chronic physical health condition can impact almost all areas of life, and poor mental health is a common consequence. Numerous barriers mean that most people are unable to access effective psychological care, and little is known about the factors most critical for maintaining good mental health. This research program aims to address these critical knowledge and service gaps, and significantly improve our ability to support the mental health of Australians with chronic health conditions.</t>
  </si>
  <si>
    <t>Dr Nikolay Shirokikh</t>
  </si>
  <si>
    <t>Control of translation in cancer, cell stress response and ageing</t>
  </si>
  <si>
    <t>To fight ageing and cancer, we need to understand the adaptation mechanisms of our cells to damaging stresses. Our DNA encodes proteins that enable cells to effectively cope with stress, but these must be produced rapidly and at the right time and amount. This project will unravel mechanisms of normal and cancer rapid cell stress responses. It will provide knowledge and methods to detect, enhance or suppress fast adaptation of cells, which will find applications in industry and health.</t>
  </si>
  <si>
    <t>Artificial intelligence in ophthalmology: from data to algorithm and real-world application</t>
  </si>
  <si>
    <t>Based on extensive expertise and experience in artificial intelligence (AI) in ophthalmology, this project will collect clinical data from electronic medical records of 200K patients, construct a general AI algorithm, with an aim to develop and validate a clinical decision system for ophthalmology that is able to predict disease outcome and prognosis, as well as help clinicians decide what is the best treatment option, based on real-world multi-modality clinical data.</t>
  </si>
  <si>
    <t>A/Pr Kimberlie Dean</t>
  </si>
  <si>
    <t>Improving the mental health of people in contact, or at risk of contact, with the criminal justice system</t>
  </si>
  <si>
    <t>Individuals in contact, or at risk of contact, with the Criminal Justice System (CJS) are known to suffer high rates of mental illness and poor long-term outcomes. There is an urgent need to develop evidence-based preventative approaches, interventions, policies and services in order to improve the mental health and associated outcomes for this group. The proposed research will target key CJS contact points as well as focusing on understanding pathways for those at risk of CJS contact.</t>
  </si>
  <si>
    <t>Prof David Tarlinton</t>
  </si>
  <si>
    <t>Antibody secreting plasma cells as targets for improved health, vaccines and therapeutics for autoimmune diseases.</t>
  </si>
  <si>
    <t>Antibody production is essential for human health, but can cause harm when inappropriately produced as happens in autoimmune diseases. In this grant, I will use unique research tools to determine when, where and how beneficial and harmful antibodies are made. This precise knowledge will be used to boost immunity and to develop therapies for currently incurable autoimmune diseases.</t>
  </si>
  <si>
    <t>Prof Bernard Balleine</t>
  </si>
  <si>
    <t>Action memory and executive dysfunction in the cortical-basal ganglia network</t>
  </si>
  <si>
    <t>The capacity for goal-directed action is key to our ability to control our environment. Any loss of this capacity through damage or disease induces severe cognitive, emotional and behavioural symptoms yet the neural bases of goal-directed action are poorly understood. Here I will use novel behavioural, circuit and cellular tools together with cutting edge neuroimaging to reveal changes in the networks, circuits and cells that mediate normal and abnormal action control.</t>
  </si>
  <si>
    <t>Prof Joseph Trapani</t>
  </si>
  <si>
    <t>Immunobiology of cancer and new cancer treatments</t>
  </si>
  <si>
    <t>Cytotoxic lymphocytes protect us from cancer and viruses by destroying ‘rogue’ cells that endanger the host. ‘Killer’ cells use two toxins, a pore-forming protein (perforin) and proteases (granzymes) to bring about cell death. I will decipher the molecular/cellular mechanisms underpinning this process, and use the information to devise new immune-based therapies for cancer, dangerous infections and excessive immune activity that results in auto-immune disorders such as lupus and type I diabetes.</t>
  </si>
  <si>
    <t>Prof Paul Glasziou</t>
  </si>
  <si>
    <t>Neglected Problems in Health Care</t>
  </si>
  <si>
    <t>My research work focuses on four big, neglected problems in health care: overdiagnosis and overtreatment; non-drug interventions; antibiotic overuse and resistance; and waste in research. This is supported by work on the development of methods, tools, implementation, and capacity.</t>
  </si>
  <si>
    <t>A/Pr Asha Bowen</t>
  </si>
  <si>
    <t>Healthy Skin and Healthier Lives for Indigenous Australian Children</t>
  </si>
  <si>
    <t>Healthy skin and healthier lives are a high priority for Australia's Indigenous children to live longer and stronger. Dr Bowen leads a program of research which aims to improve the recognition, treatment and prevention of skin sores and scabies in Indigenous children living in the Kimberley region of WA. This research will inform strategies to reduce skin infections in Indigenous people from other areas of Australia, and in doing so, also prevent severe infections and rheumatic fever.</t>
  </si>
  <si>
    <t>Dr Gavin Knott</t>
  </si>
  <si>
    <t>Structure and mechanisms of RNA-targeting by CRISPR-Cas13a</t>
  </si>
  <si>
    <t>RNA viruses pose an ongoing threat to human health. To control outbreaks and allow self-diagnosis, we need innovative, rapid, and portable tools for RNA virus detection. A novel technology named CRISPR-Cas13a has immense potential as a sensitive and adaptable diagnostic but its implementation is hindered by unpredictability. This proposal seeks to determine a molecular framework that defines how this innovative technology works so that we can develop it as an effective and robust diagnostic.</t>
  </si>
  <si>
    <t>Ms Simone Park</t>
  </si>
  <si>
    <t>Tissue-resident memory T cells in solid cancer immunotherapy</t>
  </si>
  <si>
    <t>Immunology not elsewhere classified</t>
  </si>
  <si>
    <t>The immune system plays an essential role in opposing the development and growth of cancer. However, our understanding of how protective immune cells develop and function in tumours remains incomplete. This project seeks to determine how effective immune responses can be generated against solid cancers including melanoma. This project will investigate whether manipulating local immune cells could serve as a strategy to improve immunotherapy against solid cancers.</t>
  </si>
  <si>
    <t>Dr Calum Roberts</t>
  </si>
  <si>
    <t>Life in Transition: Optimising Early Respiratory Support in the Preterm Infant</t>
  </si>
  <si>
    <t>Premature infants have underdeveloped lungs, and are at risk of death and life-long complications due to breathing problems. For many babies the breathing support we provide is not effective enough, or inadvertently harmful. My research will improve how we treat these babies and reduce these risks. I will evaluate:   - The initiation of breathing support whilst still attached to the umbilical cord   - Different techniques of breathing support after birth and in the first days of life</t>
  </si>
  <si>
    <t>Dr Belinda Phipson</t>
  </si>
  <si>
    <t>Statistical methods for analysing single cell data applied to kidney organoids</t>
  </si>
  <si>
    <t>Bioinformatics</t>
  </si>
  <si>
    <t>Through technological advances, we now have the ability to understand the characteristics of a single cell, giving us unprecedented insight into development and disease. While we can generate these datasets in a relatively straightforward manner, the ability to effectively analyse this data and extract biologically meaningful results is lagging behind the technology. I aim to develop novel bioinformatics methods for single cell data and discover new biology about kidney development and disease.</t>
  </si>
  <si>
    <t>Prof David Burgner</t>
  </si>
  <si>
    <t>Determinants and cardiometabolic consequences of early life inflammation</t>
  </si>
  <si>
    <t>The changes that lead to cardiovascular disease and obesity (‘cardiometabolic disease’) begin in early life, but this is a largely over-looked opportunity to intervene. Chronic low-level inflammation is key and this is now a drug target in adults, but little is known about childhood. This research program will determine the early origins of inflammation and cardiometabolic disease risk using world-class cohorts and state-of-the-art molecular approaches, leading to novel, earlier prevention.</t>
  </si>
  <si>
    <t>Dr Maria Di Biase</t>
  </si>
  <si>
    <t>Combining neuroimaging and stem cell modelling for profiling and prognosis in schizophrenia</t>
  </si>
  <si>
    <t>Neuroimaging has revealed details of brain changes in people with schizophrenia. However, the resolution of these images is too low to pinpoint specific changes in cells, like neurons. It is now possible to create stem cells from skin cells. These cells can then be coaxed to become neurons, which I will examine to understand precise cellular changes. This project will combine neuroimaging with stem cell experiments, to grasp the full biology of schizophrenia and inform treatments.</t>
  </si>
  <si>
    <t>Prof Mark Cooper</t>
  </si>
  <si>
    <t>Reducing the burden of diabetic complications</t>
  </si>
  <si>
    <t>This grant explores diabetic complications including kidney disease (DKD) which despite new treatments remains the commonest cause of kidney failure worldwide. This research focuses on identifying pathways causing kidney injury specifically scarring and inflammation as well as developing improved treatments to prevent, retard or reverse DKD.  Using molecular and pharmacological approaches these studies will lead to better treatments to reduce DKD which remains a life threatening disease.</t>
  </si>
  <si>
    <t>Prof Trevor Kilpatrick</t>
  </si>
  <si>
    <t>Improving outcomes for people with multiple sclerosis</t>
  </si>
  <si>
    <t>I will investigate the cause and drivers of multiple sclerosis a disease of the brain and spinal cord that causes neurological disability by inducing demyelination, that is loss of the insulating coat ensheathing nerves. Specifically, I will investigate how two molecules known as Tyro3 and Mertk improve repair. I will also explore whether transplanted immune cells expressing Mertk promote remyelination and develop molecules that stimulate Mertk with sufficient longevity to be of clinical use.</t>
  </si>
  <si>
    <t>A/Pr Joseph Powell</t>
  </si>
  <si>
    <t>The genetic control of complex diseases at a cellular level</t>
  </si>
  <si>
    <t>The genetic risk for most disease is through gene expression - the mechanism by which information from DNA is translated into proteins. Gene expression is controlled at an individual cell level, so ideally, analysis of gene expression should be performed using single cells. My research uses single cell sequencing technology to address why diseases arise in different cell types, and how early stage diseases can be diagnosed and treated by targeting the specific disease-driving cell populations.</t>
  </si>
  <si>
    <t>Dr David Chan</t>
  </si>
  <si>
    <t>Quantitative dual PET analysis in neuroendocrine tumours</t>
  </si>
  <si>
    <t>Neuroendocrine neoplasms (NENs) are uncommon, highly variable tumours. Tissue biopsies can show disease aggressiveness (grade) but can be inaccurate and invasive. Dual PET scan is used in NENs to track disease, but there is little data to guide interpretation. This project develops a new method to convert dual PET into a number describing both disease grade and the amount of tumour. This will make “virtual biopsies” with PET a reality - not just in NEN but other cancers such as prostate cancer.</t>
  </si>
  <si>
    <t>Dr Run Zhang</t>
  </si>
  <si>
    <t>Monitoring inflammation through quantitation of redox-mediated macrophage polarisation</t>
  </si>
  <si>
    <t>Analytical Biochemistry</t>
  </si>
  <si>
    <t>Chronic inflammatory diseases, such as arthritis and liver injury are major health issues that causes disability and reduced quality of life and a substantial socioeconomic and healthcare burden. This project will create a new pathway to investigate the mechanism of macrophages polarisation in inflammation. The outcomes will generate essential knowledge for inflammation in diseases detection and therapeutic options, which holds huge beneficial to management all inflammatory diseases.</t>
  </si>
  <si>
    <t>Dr Sarah Wallace</t>
  </si>
  <si>
    <t>Driving quality improvement through Meaningful Evaluation of Aphasia SeRvicES (MEASuRES)</t>
  </si>
  <si>
    <t>Stroke survivors with aphasia (impaired language/communication) have unacceptably poor outcomes. Post-stroke aphasia rehabilitation has the potential to improve outcomes for people with aphasia and their carers, however there is currently no means of determining if best practice is being used. This program of research aims to develop a core set of quality indicators and outcome measures to monitor and drive quality improvement in aphasia services.</t>
  </si>
  <si>
    <t>Dr Laura Fenlon</t>
  </si>
  <si>
    <t>The anatomy, development, mechanisms and function of long-range axonal plasticity</t>
  </si>
  <si>
    <t>The human brain has an enormous capacity to adapt to change and form new connections, particularly early in life. However, how these connections form, and whether they can help the brain compensate for incorrect wiring, is poorly understood. Here, I will investigate the mechanisms and functional consequences of brain rewiring in a mouse model of disrupted connectivity. Ultimately this may help us to better understand and treat people with brain wiring disorders, such as autism.</t>
  </si>
  <si>
    <t>Dr Beth Allison</t>
  </si>
  <si>
    <t>Improved cardiovascular outcomes for growth-restricted infants</t>
  </si>
  <si>
    <t>In Australia, 1 in every 14 babies are born smaller than they should, not because they are genetically small, but because they have not received enough oxygen and nutrients in the womb. These babies are termed growth-restricted and have an increased risk of death and cardiovascular disease after birth. There are currently no treatments available to them. I aim to investigate the efficacy of my potential treatments to reduce the risk factors of cardiovascular disease in growth restriction.</t>
  </si>
  <si>
    <t>Prof Craig Anderson</t>
  </si>
  <si>
    <t>Generating new evidence and improving health systems to improve the management of stroke across the globe</t>
  </si>
  <si>
    <t>Acute stroke is a life-threatening illness of global importance, with a poor prognosis and few proven treatments. Considerable need exists to discover new strategies and implement proven ones, focused on the prevention and management of stroke. My research program involves initiating and leading the design and conduct of a series of large international studies investigating strategies to better avoid and recover from stroke, that are applicable to people all over the world.</t>
  </si>
  <si>
    <t>Prof Grant McArthur</t>
  </si>
  <si>
    <t>Achieving durable responses to targeted therapies in cancer</t>
  </si>
  <si>
    <t>Drug therapies that target molecules that initiate the growth of cancers have been highly successful but suffer from the limitation that resistant often develops.  The project will investigate the early stages of response to these therapies to understand why cells are not eradicated and develop new and specific treatment approaches to reverse this.    Through a combination of clinical trials and laboratory studies the project offers hope to gain durable benefit from these targeted drugs.</t>
  </si>
  <si>
    <t>Prof Danny Rischin</t>
  </si>
  <si>
    <t>Defining the role of immunotherapy and immune biomarkers in head and neck and cutaneous squamous cell carcinomas</t>
  </si>
  <si>
    <t>This project aims to improve the outcomes of patients with advanced head and neck cancers with a focus on skin cancer and human papilloma virus associated cancers of the tonsil and base of tongue, taking advantage of new knowledge about the biology of the cancer and responsiveness to immunotherapy. Aims include improving our understanding of predictors of benefit from immunotherapy, and extending the use of immunotherapy into new indications in these cancers.</t>
  </si>
  <si>
    <t>Dr Chameen Samarawickrama</t>
  </si>
  <si>
    <t>Corneal Collagen Glue: Inducing Regeneration in Acute Corneal Perforations</t>
  </si>
  <si>
    <t>This project aims to translate laboratory-based research in the use of collagen biomaterials, into a clinically viable product for the treatment of corneal perforations. The project plans to conduct animal pre-clinical trials to prove the safety, strength and biointegration of a novel material and compare it to cyanoacrylate glue, followed by a stage 1 clinical trial in humans. This has the potential to revolutionise treatment of a sight-threatening pathology, especially in rural Australia.</t>
  </si>
  <si>
    <t>Prof Geoffrey Lindeman</t>
  </si>
  <si>
    <t>Exploiting breast stem cell research discoveries for transfer to the clinic</t>
  </si>
  <si>
    <t>Cancer Cell Biology</t>
  </si>
  <si>
    <t>Our group discovered breast stem cells and their ‘daughter’ progenitor cells. This has provided a blueprint for defining molecular and cellular regulators of breast development, as well as events that go awry that lead to breast cancer. Based on these findings we will advance our efforts to prevent breast cancer in women with a faulty BRCA1 or BRCA2 gene. We will also progress preclinical studies and conduct clinical trials to take a new class of drug to the clinic for women with breast cancer.</t>
  </si>
  <si>
    <t>Prof Elizabeth Hartland</t>
  </si>
  <si>
    <t>Towards precision microbiology: new strategies to combat bacterial infection</t>
  </si>
  <si>
    <t>Bacterial infectious diseases remain a major threat to human health. The emergence of anti-microbial resistance is fast outpacing the development of effective new antibiotic drugs. This proposal will lay the groundwork for developing new precision approaches to control bacterial infections such as anti-infective agents or immune-enhancing therapies that target the infection process. To be effective this needs a full understanding of the host-pathogen interaction and immune response to infection.</t>
  </si>
  <si>
    <t>Prof Shaun Jackson</t>
  </si>
  <si>
    <t>New prothrombotic pathways linked to mechanotransduction</t>
  </si>
  <si>
    <t>Signal Transduction</t>
  </si>
  <si>
    <t>Blood clotting is increased in Diabetes, leading to adverse cardiovascular outcomes. Current therapies are suboptimal in treating clotting in Diabetes. This program examines the discovery that clotting cells (platelets) in diabetics are hyper-sensitive to forces experienced in blood flow, leading to increased clotting. It also examines how platelets respond to force and whether a ‘force-sensing’ ion-channel (Piezo1) in platelets is partly responsible for increased clotting in diabetes.</t>
  </si>
  <si>
    <t>Prof Michael Horowitz</t>
  </si>
  <si>
    <t>Gastric emptying, glucagon-like peptide-1 and glycaemic control in diabetes and critical illness</t>
  </si>
  <si>
    <t>Stomach emptying and the hormone, glucagon-like peptide-1 (GLP-1), are important in diabetes; drugs that mimic GLP-1 (GLP-1RAs) are used widely.  Studies will evaluate: (i) gastric emptying and GLP-1 in indigenous Australians, (ii) gastric emptying when the ability to detect low blood glucose is impaired, (iii) individualised use of GLP-1-RAs, (iv) effects of intravenous and subcutaneous GLP-1, (v) reasons for a poor response to GLP-1RAs and (vi) effects of GLP-1 in the critically ill.</t>
  </si>
  <si>
    <t>Mr Hailay Gesesew</t>
  </si>
  <si>
    <t>Teach-Test-Link-Trace Model for the UNAIDS 90-90-90 Treatment Targets in Ethiopia: Acceptability and Effectiveness study</t>
  </si>
  <si>
    <t>This proposal aims to assess the acceptability and effectiveness a comprehensive program known as teach-test-link-trace (TTLT) model. The TTLT model is a new program to be performed by community health workers and HIV positive volunteer patients (peer educators). The program purpose is to counsel about HIV (teach), perform HIV testing (test), link HIV positive patients to HIV care (link) and trace lost patients house-to-house (trace).</t>
  </si>
  <si>
    <t>Prof Peter Anderson</t>
  </si>
  <si>
    <t>Optimising Neurodevelopmental Outcomes in ‘At-Risk’ Infants</t>
  </si>
  <si>
    <t>This research focusses of the thousands of infants born each year who are at risk for neurodevelopmental problems including intellectual disability, attention deficit/hyperactivity disorder and autism. My objective is to learn more about factors that occur during pregnancy, at birth, or shortly after birth contributing to neurodevelopmental problems, and to develop new interventions to reduce these problems. My findings have the potential to transform treatment services for high risk infants.</t>
  </si>
  <si>
    <t>Prof Jason Grebely</t>
  </si>
  <si>
    <t>Strategies to facilitate elimination of hepatitis C infection among people who inject drugs</t>
  </si>
  <si>
    <t>The World Health Organization has set a goal to eliminate hepatitis C as a major global public health threat by 2030. However, globally, only 20% of people have been diagnosed and 1% have received treatment. My research program will evaluate interventions to enhance hepatitis C testing and treatment to facilitate disease elimination. This research will improve clinical management, transform health service delivery, and inform policy, placing Australia at the global forefront.</t>
  </si>
  <si>
    <t>Dr Chung Kai Chan</t>
  </si>
  <si>
    <t>E-cigarettes and vaping: Holy grail of tobacco control or gateway to a public health disaster?</t>
  </si>
  <si>
    <t>Tobacco kills over 7 million people annually. Vaping device (VD) holds the promise to reduce tobacco harms as a less harmful substitute but its popularity among young people raises the concern of renormalising smoking. The overall harms and benefits are unknown because of insufficient research. The goal of this research is to generate new knowledge to inform future VD policies. It will provide the evidence base to harness VD’s potential benefits while minimising its harms to young people.</t>
  </si>
  <si>
    <t>Prof Michael Cowley</t>
  </si>
  <si>
    <t>New treatments for obesity, diabetes and cardiovascular disease</t>
  </si>
  <si>
    <t>Autonomic Nervous System</t>
  </si>
  <si>
    <t>Obesity increases the risks of over 400 diseases including both diabetes and cardiovascular diseases. Previous studies in my lab have invented widely-prescribed, globally approved drugs, and several candidate drug targets that are undergoing clinical trials. The work proposed here will conduct animal and clinical studies to discover and develop new therapies to help control body weight, and to decrease the risks of diabetes or cardiovascular disease in people who are overweight or obese</t>
  </si>
  <si>
    <t>Dr Fiona Brown</t>
  </si>
  <si>
    <t>A translational framework for discovering novel solutions for drug resistance in acute myeloid leukaemia</t>
  </si>
  <si>
    <t>Most acute myeloid leukaemia (AML) patients are elderly and relapse after treatment. TP53 mutation is the major therapeutic obstacle facing these patients and a dominant feature of resistance to venetoclax (BCL-2 inhibitor) and chemotherapy treatment. I aim to understand the mechanisms of drug resistance to identify new therapies for mutant TP53. This work will enhance the development of new clinical trials to improve the survival of elderly patients with AML, who would otherwise fail treatment.</t>
  </si>
  <si>
    <t>Dr Kelly Wyres</t>
  </si>
  <si>
    <t>A clone-specific risk framework for Klebsiella pneumoniae transmission and AMR</t>
  </si>
  <si>
    <t>Klebsiella pneumoniae (Kp) is an important cause of antibiotic resistant (AR) hospital infections- widely known as a hospital superbug. It is incredibly diverse and has a huge gene-pool including hundreds of AR genes. This work combines the latest computational and experimental biology approaches to better understand Kp diversity and the risk of AR. In so doing, it will inform novel strategies to control this deadly organism.</t>
  </si>
  <si>
    <t>Prof Jennifer Stow</t>
  </si>
  <si>
    <t>GTPase regulation of cellular pathways in inflammation and cancer</t>
  </si>
  <si>
    <t>Protein Trafficking</t>
  </si>
  <si>
    <t>Cell structures known as macropinosomes ingest fluid and nutrients for cell growth and support receptor signalling. In immune cells investigating two macropinosome signalling pathways that turn inflammation on and off, will aim to identify mechanisms for an anti-inflammatory bias that can prevent damage in chronic inflammation. In cancer cells we will characterise macropinosomes that are needed for cell growth and metastasis to find target molecules to block the spread of cancer.</t>
  </si>
  <si>
    <t>Dr Mikael Martino</t>
  </si>
  <si>
    <t>Development of immune-centric regenerative strategies</t>
  </si>
  <si>
    <t>Regenerative Medicine (incl. Stem Cells and Tissue Engineering)</t>
  </si>
  <si>
    <t>Regenerative medicine is still not a widespread reality. For example, many trials failed to show efficacy of therapies based on stem cells. Indeed, to improve regenerative strategies, it is necessary to better understand how we can instruct our body to regenerate. One of the main goals in this research is to reveal how the immune system controls the repair and regeneration of different tissues and organs. Ultimately, we seek to design new regenerative strategies based on our findings.</t>
  </si>
  <si>
    <t>Prof Janette Vardy</t>
  </si>
  <si>
    <t>Improving long term health for cancer survivors</t>
  </si>
  <si>
    <t>Many cancer survivors have long term side effects after a cancer diagnosis and treatment.  Our studies aim to determine why some patients have neurotoxicity (either problems with cognition/memory or damage to nerves in their fingers and toes) after chemotherapy; what causes these symptoms, and how to prevent them. In addition, we are investigating whether a physical activity program can reduce the risk of a cancer recurring and improve quality of life.</t>
  </si>
  <si>
    <t>Prof Matthew Law</t>
  </si>
  <si>
    <t>Treatment and prevention of HIV and sexually transmitted infections</t>
  </si>
  <si>
    <t>My research over the next five years will use biostatistical and mathematical models to answer key questions in the prevention and treatment of HIV and sexually transmitted infections (STIs).   I will assess factors that predict outcomes in HIV-positive people in Australia and Asia, including the difficult transition of HIV-positive adolescents to adult care. Mathematical models will identify the best screening and treatment strategies to reduce STIs.</t>
  </si>
  <si>
    <t>A/Pr Raymond Lovett</t>
  </si>
  <si>
    <t>Strong health through strong measures: Validating new measures of Indigenous health, culture and wellbeing.</t>
  </si>
  <si>
    <t>Led by a Wongaibon (Ngiyampaa) Aboriginal researcher, this research will guide policy and provide capacity building opportunities for Indigenous health researchers. This research will address a major gap in the robustness of health and wellbeing measurement tools available to the Indigenous health and wellbeing context in Australia.</t>
  </si>
  <si>
    <t>Dr Mark Pinese</t>
  </si>
  <si>
    <t>Is genomic corrosion a central biomarker of cancer risk?</t>
  </si>
  <si>
    <t>The earlier a cancer is diagnosed, the better the outcomes. Unfortunately, early diagnosis is difficult to reliably achieve, as many healthy people must be screened for each early diagnosis made. One way to improve this is to first identify people who have a very high risk of cancer, and only screen these high risk individuals. This project considers a novel way to identify people at high risk of cancer, by adapting a new blood test to directly measure a person's cancer risk.</t>
  </si>
  <si>
    <t>Dr Indira Prasadam</t>
  </si>
  <si>
    <t>Discovering novel metabolic targets for treating osteoarthritis</t>
  </si>
  <si>
    <t>Rheumatology and Arthritis</t>
  </si>
  <si>
    <t>The research program I will carry out during this fellowship will characterise how metabolic factors and changes in cell bio-energetics cause osteoarthritis (OA). I will describe unique metabolic factors and intracellular molecules that drive the disease development. Based on this knowledge, I will develop drug candidates and evaluate the therapeutic potential, thereby securing licencing agreement and clinical development by commercial partners to delay and/or limit OA development.</t>
  </si>
  <si>
    <t>Dr Nenad Macesic</t>
  </si>
  <si>
    <t>Integrating genomic and artificial intelligence approaches to combat antimicrobial resistance</t>
  </si>
  <si>
    <t>Antibiotic resistance is a global health crisis, caused by ‘superbugs’ that can be untreatable. New technologies like genetic sequencing and artificial intelligence can help us address this crisis. By applying them in combination with patient data, we aim to pioneer new ways to detect superbugs early, to closely track their spread and to predict when a patient is at risk of superbug infection. This will provide crucial early warnings that doctors can act on to stop antibiotic resistance.</t>
  </si>
  <si>
    <t>Prof Juergen Goetz</t>
  </si>
  <si>
    <t>Understanding signalling in the brain in neurons and at the blood-brain barrier in the context of Alzheimer’s disease pathology and its treatment</t>
  </si>
  <si>
    <t>Cellular Nervous System</t>
  </si>
  <si>
    <t>Targeting the brain for therapeutic intervention requires an understanding of its complex biology and pathology, a frontier we are yet to surpass. This project focuses on deciphering the organization and interaction of key molecules in two structures, the blood-brain barrier and the synapse. The former can be overcome with ultrasound treatment, allowing therapeutics to enter the brain; the latter contains key molecules that have a role in memory functions and in Alzheimer's disease.</t>
  </si>
  <si>
    <t>Dr Deborah Burnett</t>
  </si>
  <si>
    <t>Investigation of strategies utilised by B cells to neutralise pathogens mimicking self-antigens</t>
  </si>
  <si>
    <t>We have recently shown that, contrary to accepted paradigms, self-binding B cells can become activated in a normal immune response to neutralise threats hiding from the immune system by mimicking self-proteins.  This proposal aims to greatly increase our understanding of:   i) The mechanisms regulating this process of “redeeming” self-binding B cells  ii) How frequently this process of 'redeeming' self-reactive B cells is utilised by a normal immune system to combat pathogens mimicking self.</t>
  </si>
  <si>
    <t>Dr Phillippa Taberlay</t>
  </si>
  <si>
    <t>Ageing matters: Chromatin remodelling in healthy ageing and disease.</t>
  </si>
  <si>
    <t>Epigenetics (incl. Genome Methylation and Epigenomics)</t>
  </si>
  <si>
    <t>The epigenome (meaning, ‘above genes’) ensures that our genes are expressed in the right cell type at the right time. My research program aims to define the limits of epigenetic flexibility in healthy aging and understand why the epigenome is reprogrammed, causing damage that initiates and drives cancers and dementias. By challenging current theories, we will learn much about the interplay between the environment and our genes, and how we may control this for health, economic and social benefit.</t>
  </si>
  <si>
    <t>Prof Terence O'Brien</t>
  </si>
  <si>
    <t>Developing new treatments and identifying biomarkers to enable transformational, precision medicine based care for patients with drug resistant epilepsy</t>
  </si>
  <si>
    <t>The goal of my research program is to develop life-changing new treatments for people with epilepsy, and related diseases, traumatic brain injury, brain tumours and Alzheimer’s Disease. I will achieve this by (1) identifying new treatments that are preventative, reverse the disease, or are more effective in patients whose seizures currently cannot be controlled, and (2) using tests that enable “precision medicine” targeting of specific therapies to people who are most likely to benefit.</t>
  </si>
  <si>
    <t>Prof Ben Mol</t>
  </si>
  <si>
    <t>Towards sustainable evidence-based pathways in perinatology and reproductive medicine: evidence synthesis in women's health on a global scale.</t>
  </si>
  <si>
    <t>Prof Ben Mol is a gynaecologist with a strong track record in creating and implementing medical knowledge. In the coming 5 years, he will focus on prediction, prevention and treatment of pregnancy complications, as well as filling remaining knowledge gaps in the treatment for infertile couples. In doing so, he will contribute to a global infrastructure for making medical knowledge in women’s health, that will guarantee sustainable evidence-based care for women in Australia and around the world.</t>
  </si>
  <si>
    <t>Dr Costan Magnussen</t>
  </si>
  <si>
    <t>The long-term effects of child, adolescent, and young adult cholesterol levels on future cardiovascular disease.</t>
  </si>
  <si>
    <t>My aim is to understand the long-term impact of early-life cholesterol levels on adult heart health. Using international data, I will determine the best cholesterol measures and ideal ages when prevention and treatment could be optimised, and uncover the public's perception on screening and treatment for heart disease at a time in life that is several decades ahead of when the disease will become obvious. My findings could lead to better practices to delay or prevent heart disease.</t>
  </si>
  <si>
    <t>Prof Xu-Feng Huang</t>
  </si>
  <si>
    <t>Neurite deficits, obesity and cortical thinning: Prevention and treatment in schizophrenia</t>
  </si>
  <si>
    <t>Schizophrenia is a chronic and devastating mental illness affecting approx. 1% of the population. Current treatment of schizophrenia largely relies on pharmacotherapy, which does not directly address the fundamental neuropathology and can cause severe metabolic side effects and cortical thinning. This research will address these critical questions and may lead to better treatment outcomes for schizophrenia patients, and other mental illnesses, who are receiving antipsychotic drug treatment.</t>
  </si>
  <si>
    <t>Dr Emma Ridley</t>
  </si>
  <si>
    <t>Generation of high quality, clinically relevant knowledge to inform global nutrition practice during critical illness</t>
  </si>
  <si>
    <t>Clinical and Sports Nutrition</t>
  </si>
  <si>
    <t>Approximately 100,000 Australians are admitted to an intensive care unit (ICU) annually. Vital nutrients are often provided via nutrition into the stomach or the vein. Although the majority of critically ill patients receive nutrition, the exact effect on recovery is unclear. Through this fellowship Dr Ridley aims to identify vital evidence and practice gaps to inform future research and the global practice of nutrition provision in critical illness.</t>
  </si>
  <si>
    <t>A/Pr Mandana Nikpour</t>
  </si>
  <si>
    <t>Improving outcomes in systemic autoimmune disease</t>
  </si>
  <si>
    <t>My research is focused on improving outcomes of autoimmune diseases scleroderma and lupus, that can affect multiple organs in the body, causing much morbidity and reduced life expectancy. My aim is to develop and apply new treatment strategies, working towards pre-defined goals, to ensure optimal quality of life, prevention of organ damage and maximised survival. My research entails international collaborations, working with consumers, and mentoring emergent researchers to address unmet needs.</t>
  </si>
  <si>
    <t>A/Pr Jason Tye-Din</t>
  </si>
  <si>
    <t>Leveraging gluten challenge in coeliac disease to improve its diagnosis and management</t>
  </si>
  <si>
    <t>Coeliac disease (CD) is a serious illness caused by gluten. There is a strong need to improve diagnosis, better manage the unpleasant symptoms caused by gluten and develop more effective treatments. This study will feed volunteers with and without CD gluten and assess the effects on the body and immune system in the blood and intestine. The findings will help confirm the role for a new immune test to diagnose CD and understand how symptoms occur to develop better ways to prevent or treat them.</t>
  </si>
  <si>
    <t>Dr Natasha Jansz</t>
  </si>
  <si>
    <t>Transposable Elements as regulators of Genome Architecture during in vivo Epigenetic Reprogramming</t>
  </si>
  <si>
    <t>Much of the mammalian genome is comprised of repetitive sequences that have long been considered as 'junk DNA'. Repetitive elements have the capacity to regulate other DNA sequences that are within close proximity, often with deleterious effects. However recently it has been shown that the repetitive genome has a critical role in normal development, and also in patients with cancer. I will determine how such repetitive elements can be activated, and how they can influence the rest of the genome.</t>
  </si>
  <si>
    <t>Prof Philip Hodgkin</t>
  </si>
  <si>
    <t>Foundations of quantitative immunology</t>
  </si>
  <si>
    <t>During an immune response white blood cells share signals to program the type of attack they will mount against an invader. This project aims to identify and recreate the processes of immune cell communication and control using experiment, computer simulation and mathematics. Successful computer-based models of immune processes will then be used to design new treatments for immune diseases and to directly measure the many different ways immune health can be affected in individual patients.</t>
  </si>
  <si>
    <t>Prof Glenda Halliday</t>
  </si>
  <si>
    <t>Towards treatments for non-Alzheimer neurodegenerative diseases by establishing their biology from presymptomatic to terminal stages</t>
  </si>
  <si>
    <t>Degeneration starts in the brain before any clinical symptoms are obvious. This research aims to find preclinical biomarkers that identify the under-recognised non-Alzheimer diseases (more lethal than Alzheimer’s) to target with disease modifying strategies. Molecular studies will use state-of-the-art techniques on samples of peripheral tissues (blood, skin, saliva) from people at high (or low) risk but without disease, and also those with disease who donate their brain for research after death.</t>
  </si>
  <si>
    <t>Prof Jeffrey Braithwaite</t>
  </si>
  <si>
    <t>Designing and implementing a real-world learning healthcare system: operationalising knowledge, data and practice for clinical microsystems of the 21st Century</t>
  </si>
  <si>
    <t>Despite 25 years of effort, many patients still receive care that is harmful or below world standards. My research has helped design systems of care that support what’s going right, as well as preventing things going wrong. The next stage is to create learning healthcare systems – that continuously feed the latest patient, clinical, research, genomics and other data to clinicians, patients and carers to improve care. I will deliver this in two test-beds: Zero Childhood Cancer and KidGen Renal.</t>
  </si>
  <si>
    <t>Dr Arne Ittner</t>
  </si>
  <si>
    <t>Loss-of-function of tau phosphorylation in Alzheimer's disease</t>
  </si>
  <si>
    <t>This research aims to explore a new explanation for memory loss in Alzheimer’s disease. The nature of the chemical processes that represent memory in the brain is unknown. This research uses a series of innovative approaches to study these chemical processes and how the loss of normal processes in the brain contributes to memory loss observed in Alzheimer’s disease. Finally, it will test this new principle for its potential to prevent and revert memory loss for Alzheimer’s therapy.</t>
  </si>
  <si>
    <t>Dr Andrew Cox</t>
  </si>
  <si>
    <t>Transcriptional reprogramming of metabolism in liver cancer</t>
  </si>
  <si>
    <t>Cell Metabolism</t>
  </si>
  <si>
    <t>Liver cancer is one of the most common and deadly forms of cancer in Australia. Despite decades of research, liver cancer has a dismal prognosis. Metabolic reprogramming is a hallmark of cancer that fuels the growth of malignant tissue by mechanisms that are poorly understood. I aim to reveal the critical metabolic networks that fuel malignant tissue growth in liver cancer. Being situated at the Peter Mac, I am in the ideal environment to translate these discoveries into the clinic.</t>
  </si>
  <si>
    <t>Prof Gail Garvey</t>
  </si>
  <si>
    <t>Reducing the cancer burden for Indigenous Australians</t>
  </si>
  <si>
    <t>My vision is to reduce the cancer burden for Indigenous Australians. I will lead a collaborative program focussed on addressing key research gaps in cancer control and build research capacity through training the next generation of Indigenous research leaders. Importantly, this program ensures our research is translated into policy, practice and service provision, in order to create the greatest improvements in outcomes for Indigenous people affected by cancer.</t>
  </si>
  <si>
    <t>Prof Gilles Guillemin</t>
  </si>
  <si>
    <t>THE KYNURENINE PATHWAY IN NEUROINFLAMMATORY DISEASE: TRANSLATION TO PROGNOSTICS AND THERAPEUTICS</t>
  </si>
  <si>
    <t>My research program for the next 5 years aims to assess:  1) How small molecules present in the blood can be used as biomarkers to evaluate disease severity, progression rate (Prognostic) and response to treatment for neurodegenerative diseases;   2) How we can alter the expression of enzymes with existing and/or newly developed drugs for the treatment of neurodegenerative diseases (Therapeutic).</t>
  </si>
  <si>
    <t>Prof Stuart Tangye</t>
  </si>
  <si>
    <t>Molecular regulation of human immunity in health and diseases</t>
  </si>
  <si>
    <t>Inborn errors of immunity are caused by errors in single genes that predispose individuals to severe infection; they can also cause autoimmunity, allergy or malignancy. Analysing these patients  has made major contributions to understanding  medicine and mechanisms of disease. I will study patients with these conditions to not only discover processes required for the development and function of cells of the human immune system, but also to develop therapies for these and related diseases.</t>
  </si>
  <si>
    <t>Prof Gordon Parker</t>
  </si>
  <si>
    <t>Studies advancing the definition and treatment of the bipolar disorders</t>
  </si>
  <si>
    <t>Current diagnostic criteria and clinical guideline advice pertaining to the bipolar (BP) I and II disorders are limited as they do not clearly differentiate the disorders and lack specific treatment advice for each. The applicant aims to tackle these issues by leading a Task Force of field experts to develop and empirically test new criteria sets for each disorder, as well as examine which of two medications, lithium and lamotrigine, is more effective and tolerable in treating BP II disorder.</t>
  </si>
  <si>
    <t>Prof Stephen Williams</t>
  </si>
  <si>
    <t>Fundamental Computations Underlying Brain Function</t>
  </si>
  <si>
    <t>A mechanistic understanding how the brain functions will pave the way to treat, cure, and even prevent brain disorders. My research program uses the latest optical and electrical recording technologies to discover how defined computations in brain circuits are executed, controlled and perturbed in animal models of neurodegenerative disease.</t>
  </si>
  <si>
    <t>Prof Peter Schofield</t>
  </si>
  <si>
    <t>Improving our Understanding of the Diagnosis, Prevention and Treatment of Bipolar Disorder</t>
  </si>
  <si>
    <t>A genetic approach is used to define the causes and contributors to the major psychiatric illness, bipolar disorder. The successful outcome of this research will improve our ability to improve diagnosis, provide innovative preventative interventions and aid the adoption of precision psychiatry to improve specificity and efficacy of treatment of bipolar disorder. These initiatives will help to reduce the burden of disease carried by affected individuals, their families and the community.</t>
  </si>
  <si>
    <t>Prof Steven Stacker</t>
  </si>
  <si>
    <t>Targeting the Vascular Microenvironment in Human Disease</t>
  </si>
  <si>
    <t>The focus of my research is to understand the role played by blood and lymphatic vessels in human diseases such as vascular disease, diabetes and cancer. While these vessels are vital for the growth, development and physiology of all animals, they can contribute through abnormalities in number, function or location to human pathologies. We will endeavour to understand the specific molecules which regulate the biological activity of these vessels, and use this information to develop therapeutics.</t>
  </si>
  <si>
    <t>A/Pr Anne Voss</t>
  </si>
  <si>
    <t>Investigating the function of chromatin modifiers in embryonic development and disease</t>
  </si>
  <si>
    <t>Developmental Genetics (incl. Sex Determination)</t>
  </si>
  <si>
    <t>The many cells of the human body have the same genes, yet are functionally diverse. The way in which genes and associated proteins (together “chromatin”) are packaged in the cell nucleus regulates this diversity. Chromatin changes cause the genes to be either condensed and silent or open and active. Disruption of this process can lead to severe disease, in particular birth defects and cancer. I will identify chromatin protein gene mutations causing birth defects and explore possible therapies.</t>
  </si>
  <si>
    <t>Prof Anthony Okely</t>
  </si>
  <si>
    <t>Understanding and promoting physical activity and reducing sedentary behaviour in young children</t>
  </si>
  <si>
    <t>Only 15% of children aged 3-5 meet Global guidelines for physical activity, sedentary and sleep behaviours. This program of research will improve our understanding of how to promote physical activity and reduce sedentary behaviour in young children, with a specific focus on those living in low- and middle-income countries. My vision is for young children around the world to grow up with the opportunity to participate in appropriate levels of active play and sedentary behaviour.</t>
  </si>
  <si>
    <t>Dr Sandeep Prabhu</t>
  </si>
  <si>
    <t>Catheter ablation for atrial fibrillation in patients with heart failure and myocardial fibrosis</t>
  </si>
  <si>
    <t>Atrial fibrillation (AF) and heart failure (HF) co-exist in up to 30% of patients and over half have ventricular scar on MRI. Catheter ablation (CA) can improve outcomes in patients compared to medical therapy, yet the impact of this scar is unclear. This study compares CA to both medical therapy in patients with AF, HF and heart scarring, and to patients with no scarring undergoing CA, with the primary endpoint of improvement in heart function, death or hospitalisation.</t>
  </si>
  <si>
    <t>Prof Jo Salmon</t>
  </si>
  <si>
    <t>MOVING A SEDENTARY GENERATION: COMPARING IMPLEMENTATION APPROACHES AT SCALE TO INCREASE CHILD AND YOUTH PHYSICAL ACTIVITY</t>
  </si>
  <si>
    <t>This fellowship will lead to improvements in physical activity and rates of overweight and obesity among Australian children and adolescents. In spite of there being ample evidence of effective programs to increase children’s physical activity, very few of these initiatives are adopted in the real world. The objective of this fellowship is to explore the effectiveness of different implementation pathways and approaches to increase child and youth physical activity in the real world.</t>
  </si>
  <si>
    <t>Prof Ian Blair</t>
  </si>
  <si>
    <t>Determining the molecular basis of amyotrophic lateral sclerosis</t>
  </si>
  <si>
    <t>Amyotrophic lateral sclerosis (ALS) leads to paralysis and death within 2 to 5 years of onset. A proportion of patients also develop dementia. The only proven causes of ALS and ALS/dementia are gene mutations. This proposal aims to identify molecular factors that underlie the disease cause and clinical variability and use these to understand the biological basis of the disease, provide new diagnostic tests, inform clinical practice, and pave the way for research to identify treatments.</t>
  </si>
  <si>
    <t>Dr Adam Palmer</t>
  </si>
  <si>
    <t>Addressing cancer heterogeneity with biomarker-guided combination therapies</t>
  </si>
  <si>
    <t>Most cancers are treated with combination therapies. I recently discovered that many combination therapies are beneficial because of differences between patients in which therapy is most effective. I will study the molecular causes and clinical consequences of tumor-to-tumor variability in drug response, in clinical trials data and in patient-derived tumors in the lab. This project’s goal is to identify tumor properties that can guide more precise and effective use of therapies in combinations.</t>
  </si>
  <si>
    <t>Dr Roxanne Hastie</t>
  </si>
  <si>
    <t>Synergising laboratory and epidemiological research to improve maternal and neonatal health</t>
  </si>
  <si>
    <t>Pregnancy is a time of increased vulnerability to disease and health complications, with approximately 830 women dying each day from causes related to pregnancy and childbirth. By synergising epidemiology and laboratory-based research, I propose generating new translatable concepts that tackle major pregnancy conditions - preeclampsia, eclampsia and the treatment of psychiatric disorders during pregnancy. Synergising these research streams will significantly speed clinical translation.</t>
  </si>
  <si>
    <t>Dr Clare Slaney</t>
  </si>
  <si>
    <t>CAR T cells and "A Good BEATing" for cancer therapy</t>
  </si>
  <si>
    <t>A promising T cell cancer immunotherapy involves an injection of a patient’s own T cells that have been modified to have an anti-cancer molecule, called a CAR, on their surface. Some leukaemias can be cured using CAR T cells that engage antigen presenting cells (APCs). However, CAR T cells used for solid cancers do not naturally engage APCs and have little effect. Here, we aim to produce a new molecule, called BEAT to link APCs and CAR T cells for treating solid cancers.</t>
  </si>
  <si>
    <t>A/Pr Justin Boddey</t>
  </si>
  <si>
    <t>Validating glycosylation as a therapeutic target to prevent malaria transmission</t>
  </si>
  <si>
    <t>The parasites that cause malaria have unique proteins on their surface that are essential for infection of humans and mosquitoes. These proteins are useful for making vaccines to train the immune system to recognize and block malaria infection. Our latest research has shown that these  proteins are modified with sugars that enhance parasite virulence. We are studying these modifications more closely to facilitate the development  of improved malaria vaccines.</t>
  </si>
  <si>
    <t>Dr Stuart Keel</t>
  </si>
  <si>
    <t>Health Services and Evaluative Research in Diabetic Eye Disease</t>
  </si>
  <si>
    <t>Diabetic retinopathy (DR) is a leading cause of irreversible vision loss in Australian adults. This Investigator grant will have a focus on implementing and evaluating an innovative, nationwide systematic screening program for DR in Australia; and (2) addressing the critical challenges to the clinical adoption of artificial intelligence systems for DR screening in Australia.</t>
  </si>
  <si>
    <t>Prof Christopher Porter</t>
  </si>
  <si>
    <t>Harnessing lipid transport pathways for enhanced drug delivery</t>
  </si>
  <si>
    <t>Drugs with low water solubility are common, but challenging to develop as they are poorly absorbed after oral administration. In contrast, dietary fats are also poorly soluble, but are effectively absorbed (&gt;100 g per day) and transported to sites of utilisation. This program will develop delivery systems that harness highly evolved fat transport pathways to facilitate therapy for drug molecules that would otherwise be discontinued from development due to poor pharmaceutical properties.</t>
  </si>
  <si>
    <t>Dr Lei Jin</t>
  </si>
  <si>
    <t>Insight of the regulatory roles of pan-cancer deregulated lncRNAs in cancer cell adaptation to cellular stress</t>
  </si>
  <si>
    <t>Compared to normal cells, cancer cells utilise a different mixture of fuels to sustain high rates of growth. Thus a better understanding of cancer cell adaption to cellular stress will uncover vulnerabilities that can be exploited in the clinic. We have discovered a molecular mechanism that control cancer cell glucose metabolism and drug resistance. As this mechanism is present in diverse cancer types, we anticipate broad significance of our work.</t>
  </si>
  <si>
    <t>Prof Angela Webster</t>
  </si>
  <si>
    <t>Generating, Integrating and Implementing Evidence to Increase Donors for Transplantation</t>
  </si>
  <si>
    <t>A transplant is the best treatment for kidney failure but there are not enough organ donors. Some donors aren’t used because doctors worry they could transmit infection or cancer to the person receiving the kidney. This research calculates risk more accurately and predicts what could happen if more donors were accepted. It will test whether giving doctors and patients better information will help them make decisions together and increase the number of transplants</t>
  </si>
  <si>
    <t>Prof Kanta Subbarao</t>
  </si>
  <si>
    <t>Translating virus biology and host immunity for influenza control</t>
  </si>
  <si>
    <t>Flu epidemics occur every year but some seasons, like 2017, are more severe than others.  Vaccines are the most effective way to prevent flu but they are not always effective. Flu pandemics occur a few times each century, when new influenza viruses emerge from animal hosts, infect people and spread around the world. This research will examine human and animal influenza viruses and immunity to flu infection and vaccines, to improve seasonal flu vaccines and better prepare for future pandemics.</t>
  </si>
  <si>
    <t>Prof Grant Montgomery</t>
  </si>
  <si>
    <t>Improved clinical outcomes from understanding risk factors for reproductive diseases</t>
  </si>
  <si>
    <t>There is unmet need for improved treatment for common diseases affecting women’s health. We have found genetic risk factors for these conditions and the next step is translation of the results to improve patient outcomes. The aims of this research are to understand the overlap in risk factors for related diseases, characterise disease specific risk factors, and determine if subtypes exist for some diseases that could lead to more effective and personalized treatments.</t>
  </si>
  <si>
    <t>Dr Christopher Williams</t>
  </si>
  <si>
    <t>Advancing integration of care for musculoskeletal conditions and chronic disease risks</t>
  </si>
  <si>
    <t>Musculoskeletal conditions including back pain and osteoarthritis are disabling and common health problems for adults and adolescents. While these conditions have close links with other chronic diseases and chronic disease risks factors, the care for each is often fragmented. This research will test new ways of optimising care across health systems to integrate better management of musculoskeletal conditions and associated chronic disease risks.</t>
  </si>
  <si>
    <t>Dr Monique Francois</t>
  </si>
  <si>
    <t>Optimising Lifestyle Treatment and Prevention of Diabetes</t>
  </si>
  <si>
    <t>Exercise Physiology</t>
  </si>
  <si>
    <t>Gestational diabetes (GDM) is the fastest growing type of diabetes in Australia. This investigator grant will involve a series of translational studies to optimise standard-care treatment and prevention of GDM. Postmeal walking and consuming a bedtime snack are just some examples of strategies that will be tested in human experimental trials. Results from these trials will then be translated to community-based lifestyle interventions for treating and preventing GDM and future type 2 diabetes.</t>
  </si>
  <si>
    <t>Prof Mario Alvarez-Jimenez</t>
  </si>
  <si>
    <t>Transforming Youth Mental Health Services through Digital Technology</t>
  </si>
  <si>
    <t>Mental illness will afflict 1 in 4 young people by the age of 25, making it the greatest cause of disability in young people worldwide.   Early intervention is the most evidence-based approach to improve the long-term outcomes of mental disorders. However, youth mental health services have major shortcomings that reduce their impact.      The aim of this program of research is to evaluate digital interventions that dovetail with youth mental health services and enhance their long-term impact.</t>
  </si>
  <si>
    <t>Prof Fiona Russell</t>
  </si>
  <si>
    <t>Pneumococcal Disease Control in Asia Pacific Countries</t>
  </si>
  <si>
    <t>Using PCV is a high public health priority. Poor countries in the Asia-Pacific lag behind in using PCV. Lack of accurate disease burden estimates and unknown PCV impact from the region contribute. New ways to determine disease burden, monitor impact and early prevention ( a clinical trial) will be explored in countries in the Asia- Pacific using established networks and field sites.</t>
  </si>
  <si>
    <t>Dr Jian Zeng</t>
  </si>
  <si>
    <t>Statistical methods and tools to integrate genetic and non-genetic data for risk prediction of common diseases</t>
  </si>
  <si>
    <t>The use of genetic markers can predict an individual's risk of developing a common disease, which is central to early disease diagnosis, prevention and intervention. How to achieve high prediction accuracy is a critical problem to this effort. My aim is to develop statistical methods and tools that leverage multiple information to best predict an individual’s disease risk based on both genetic and environmental risk factors.</t>
  </si>
  <si>
    <t>Prof John Rasko</t>
  </si>
  <si>
    <t>Driving clinical cell and gene therapy in Australia</t>
  </si>
  <si>
    <t>Gene and Molecular Therapy</t>
  </si>
  <si>
    <t>The research discoveries and advanced facilities provide Australian patients with cell and gene therapies to transform medicine. The possibility of curing genetic diseases and some cancers is within our grasp. In pursuing such goals, we offer hope by increasing capacity to provide early-access to meticulously planned novel technologies. We pursue ethically-regulated therapies and encourage patients to avoid risks of the unproven - via public outreach, media and professional societies.</t>
  </si>
  <si>
    <t>Dr Shom Goel</t>
  </si>
  <si>
    <t>Improving breast cancer outcomes by overcoming resistance to CDK4/6 inhibitors</t>
  </si>
  <si>
    <t>CDK4/6 inhibitors are a new class of cancer therapy used for the treatment of metastatic breast cancer. Although they are effective, cancers invariably develop resistance to these drugs over time and the reasons for this are unclear. Here, I will study mechanisms of CDK4/6 inhibitor resistance in the lab and will test several therapeutic approaches which have the potential to overcome it. If my results are promising, these new treatments could be readily taken into clinical trials.</t>
  </si>
  <si>
    <t>Dr Vanessa Cropley</t>
  </si>
  <si>
    <t>Refining the synaptic pruning hypothesis of psychosis in humans</t>
  </si>
  <si>
    <t>Schizophrenia is a distressing disorder for those that experience it. Despite over a century of research we are still not clear what biological and environmental factors impact the disorder. This research will investigate the role of specific components of the immune system and environmental factors in people with or at risk of schizophrenia and how they impact brain development and patient outcomes. This research will improve our understanding of the factors involved in schizophrenia.</t>
  </si>
  <si>
    <t>Dr Qian Su</t>
  </si>
  <si>
    <t>Imaging Profiling Platform for Thrombotic Disease and Anti-Platelet Therapeutics - new translational methodologies for characterising, identifying and monitoring thrombotic disease</t>
  </si>
  <si>
    <t>Biomedical Instrumentation</t>
  </si>
  <si>
    <t>This research program aims to deliver new methodologies for characterising, identifying and monitoring thrombotic disease. By leveraging cutting edge imaging techniques into clinically relevant models, a map of signalling pathway during thrombus formation will be demonstrated. The imaging platform will be the first-of-its-kind in Australia. It will not only decipher the platelet interactome but will allow the assessment of better diagnostic and safer therapy for thrombotic disease.</t>
  </si>
  <si>
    <t>Dr Danushka Marapana</t>
  </si>
  <si>
    <t>Understanding parasite ubiquitination to generate novel antimalarials</t>
  </si>
  <si>
    <t>Malaria remains the most serious and widespread parasitic disease in humans. As parasites show increasing resistance to the frontline treatments, we need potent antimalarial drugs with new modes of action. My project proposes a new method of drug treatment that can be adapted to specifically target parasites. I will initially identify and then activate parasite protein complexes known the E3 ubiquitin ligases, using drugs known as PROTACs, to ultimately degrade key parasite proteins.</t>
  </si>
  <si>
    <t>Prof Amanda Spurdle</t>
  </si>
  <si>
    <t>Improving diagnosis, prevention, and treatment of hereditary cancer and other diseases</t>
  </si>
  <si>
    <t>This project will develop and apply statistical and laboratory methods to determine which variants in cancer syndrome genes cause disease, and share this information with clinicians so they can use it for the most appropriate clinical management of their patients. It also aims to implement bioinformatic methods that improve between-lab data sharing, automate variant classification algorithms, and so aid interpretation quality and turn-around time - for variants in cancer and other disease genes.</t>
  </si>
  <si>
    <t>Dr Candice Delcourt</t>
  </si>
  <si>
    <t>Improving stroke care in regional and rural Australia</t>
  </si>
  <si>
    <t>In Australia, patients in the country are more likely to have strokes than people who live in cities but have poorer access to medical care. My research aims to improve outcomes for patients with stroke in rural communities by using video conference calls to enable doctors in the country to access expert help when they are looking after patients with strokes or warning symptoms of stroke. Videoconferences between patients, their general practitioners, local hospital staff and metropolitan stroke</t>
  </si>
  <si>
    <t>Dr Mary Ann Anderson</t>
  </si>
  <si>
    <t>Overcoming resistance to venetoclax</t>
  </si>
  <si>
    <t>Medicinal and Biomolecular Chemistry not elsewhere classified</t>
  </si>
  <si>
    <t>Venetoclax is a novel non-chemotherapy-based agent for treating blood cancers that has been associated with excellent responses even among patients with relapsed or refractory disease. Unfortunately, the use of this drug is limited by the development of resistance. We aim to understand why resistance occurs to venetoclax and to undertake systematic laboratory and clinical studies to identify rational approaches we can take to overcome this resistance in order to improve outcomes for patients.</t>
  </si>
  <si>
    <t>Prof Jayashri Kulkarni</t>
  </si>
  <si>
    <t>Innovating Women's Mental Health</t>
  </si>
  <si>
    <t>Mental disorders are the leading cause of disability for Australian women. 43% of women (3.5 million) have had a mental illness. More Australian women than men experience mental disorders. My unique, world-leading work has combined clinical neuroscience with basic science and social aspects to improve women’s mental health. I now propose to further develop new hormone treatments and study brain impacts of early life trauma, to provide new understanding and innovative treatments for women.</t>
  </si>
  <si>
    <t>Prof David Paterson</t>
  </si>
  <si>
    <t>Clinical Trials of Strategies of Treatment of Antibiotic Resistant Bacteria</t>
  </si>
  <si>
    <t>Antibiotics have been a miracle of modern medicine. Unfortunately many bacteria have become resistant to antibiotics. Prof David Paterson studied medicine and then infectious diseases at the University of Queensland, and has become one of the world’s experts on treating antibiotic-resistant bacterial infections. He has now published more than 400 scientific papers on this topic. He will undertake trials of new strategies to treat antibiotic resistant bacteria.</t>
  </si>
  <si>
    <t>Prof Erica Wood</t>
  </si>
  <si>
    <t>Creating new knowledge and research capacity to improve transfusion outcomes</t>
  </si>
  <si>
    <t>Haematology</t>
  </si>
  <si>
    <t>Transfusions save lives, but carry risks and costs: Australia spends &gt;$1 billion annually on blood products, but evidence to guide practice is weak. Key research priorities include when, how and what to transfuse patients with critical bleeding and with blood cancers/bone marrow failure syndromes. Results from our unique registries and trials in these areas will provide important new data to inform policy, and improve clinical practice and access to products for patients who need transfusion.</t>
  </si>
  <si>
    <t>Dr Katrina Witt</t>
  </si>
  <si>
    <t>Transforming Australia’s Ability to Prevent Suicide (the TAAPS Project): Understanding how treatment services can better meet the needs of young Australians at risk of suicide</t>
  </si>
  <si>
    <t>Suicide is the leading cause of death for Australians between 18 and 44 years. To prevent suicide, services need to better meet the treatment needs of those at risk, now and into the future. The Transforming Australia’s Ability to Prevent Suicide (TAAPS) Project will focus on understanding how well services currently meet the needs of those at risk of suicide, as well as what further up-scaling of services will be needed to prevent suicide into the future.</t>
  </si>
  <si>
    <t>Dr Qian Du</t>
  </si>
  <si>
    <t>IMPACT OF EPIGENETIC CHANGE ON CANCER GENOME INSTABILITY</t>
  </si>
  <si>
    <t>When the cell divides, not only does the DNA (genome) need to be replicated, but so do the chemical modifications on top of the DNA called the ‘epigenome’. Here we ask how the genome and epigenome talk to each other during replication and how this can go wrong. We will demonstrate that progressive alterations to our epigenome during replication result in an increased risk of DNA damage and the development of cancer.</t>
  </si>
  <si>
    <t>Prof Luigi Fontana</t>
  </si>
  <si>
    <t>Food and exercise as medicine: a new medical approach for the prevention of age-related diseases</t>
  </si>
  <si>
    <t>Nutritional Physiology</t>
  </si>
  <si>
    <t>The proposed research program will establish a new medical approach for the prevention and treatment of age-related diseases that share a common metabolic and molecular substrate. The primary objective of this program is to evaluate the clinical, metabolic, and molecular effects of specific nutrition and physical exercise interventions in four thematic clinical outcomes – metabolic-inflammatory diseases, breast cancer, cardiovascular disease, and dementia ‒ and to establish the interconnection.</t>
  </si>
  <si>
    <t>Prof Andrew Scott</t>
  </si>
  <si>
    <t>Molecular Imaging and Therapy of Cancer</t>
  </si>
  <si>
    <t>This NHMRC Investigator Grant will support my research program, which encompasses highly innovative approaches to diagnosing and treating cancer through targeted therapies, and molecular imaging approaches. Discoveries from my research will be taken from my laboratory into clinical trials, aimed at making an impact on management and outcomes of cancer patients. I will also continue my leadership and engagement in health care policy and access, both Nationally and Internationally.</t>
  </si>
  <si>
    <t>Dr John Kemp</t>
  </si>
  <si>
    <t>Identifying pharmacological targets for osteoporosis intervention using whole genome and exome sequencing of bone related phenotypes</t>
  </si>
  <si>
    <t>Osteoporosis is a debilitating disease characterized by brittle bones and increased risk of fracture. This project applies innovative statistical and molecular genetic methods to the world’s largest study of osteoporosis in order to identify genes, proteins and metabolites that may in the future serve as pharmacological targets to restore lost bone and prevent fracture.</t>
  </si>
  <si>
    <t>Prof Anthony Cunningham</t>
  </si>
  <si>
    <t>Pathogenesis of HIV and Herpes simplex viral infections underpinning development of new preventative and therapeutic strategies</t>
  </si>
  <si>
    <t>After infection of genital skin HIV and herpes simplex virus (HSV) spread downwards, HIV to infect white cells in lymph node and HSV to infect nerves, resulting in lifelong infection. These pathways and how both viruses initiate a controlling immune response will be examined, to help in developing effective vaccine and novel drug strategies. These studies will also determine how HIV acquisition is enhanced by prior HSV coinfection through genital herpes lesions.</t>
  </si>
  <si>
    <t>Prof Philip Mitchell</t>
  </si>
  <si>
    <t>Improving outcomes for youth at risk of bipolar disorder</t>
  </si>
  <si>
    <t>Bipolar disorder (BD) is one of the most disabling illnesses and a major cause of suicide. This project will have major significance by undertaking a world-leading early intervention trial to delay first onset of mania and to avert reversible harm in youth at increased genetic risk of BD. It will also enable development of a ‘BD risk algorithm’ incorporating biological and clinical features that will facilitate prediction of the onset of this condition.</t>
  </si>
  <si>
    <t>Mr Jesse Young</t>
  </si>
  <si>
    <t>Reducing health disparities and preventable deaths in young people and adults who come into contact with the criminal justice system</t>
  </si>
  <si>
    <t>People involved in the criminal justice system often have complex physical and mental health needs. If these needs are not managed effectively, they are at increased risk of poor health outcomes and preventable death. Currently, a lack of evidence restricts our capacity to respond effectively to their needs. This Fellowship will generate globally unique evidence that can be used to improve our public health response to reduce health disparities and prevent death in justice-involved people.</t>
  </si>
  <si>
    <t>Dr David Komander</t>
  </si>
  <si>
    <t>Ubiquitin Signals in Health and Disease</t>
  </si>
  <si>
    <t>The proteins in our cells are continuously being modified, which can e.g. alter their function, location, or lead to their disposal. Protein ubiquitination refers to many distinct signals used in all cellular processes. Deregulated ubiquitination causes cancer, inflammation and neurodegenerative disorders, presenting a huge, untapped resource for translation. Our work aims to understand the distinct ubiquitin signals and unlock the ubiquitin system for drug discovery.</t>
  </si>
  <si>
    <t>Ms Philippa Karoly</t>
  </si>
  <si>
    <t>Forecasting Seizure Likelihood</t>
  </si>
  <si>
    <t>This project will develop a mobile app to forecast epileptic seizures. The app models the effect of medication, lifestyle factors, circadian cycles, environmental influences, and physiological data to compute the risk of having a seizure. These personalised models can then be used to aggregate data streams to provide hourly forecasts of seizure risk. Just as the hourly weather forecasts guide our activities, a seizure forecast will empower people with epilepsy towards independence.</t>
  </si>
  <si>
    <t>Dr Eamon Byrne</t>
  </si>
  <si>
    <t>Engineering a light-activated potassium channel for rapid optogenetic silencing of neuronal circuits in vivo</t>
  </si>
  <si>
    <t>Biomolecular Modelling and Design</t>
  </si>
  <si>
    <t>Signalling within the brain is controlled by the balance of electrical charges inside and outside each neuron. Molecular machines on the boundary of each cell determine which charges are allowed in or out. By adding in new machines that respond to light, we can change when and where signalling happens. Existing machines are good at turning the signal on but not off. I propose to engineer a new machine that is good at turning the signal off. This could help to treat diseases such as epilepsy.</t>
  </si>
  <si>
    <t>Dr Henry Marshall</t>
  </si>
  <si>
    <t>Enhancing smoking cessation with an innovative mobile health avatar</t>
  </si>
  <si>
    <t>Smoking causes premature death. We will create and test a state-of-the-art artificial intelligence (AI) smartphone app to help smokers quit. The app will talk - think of Siri on an iPhone - delivering tailored cessation advice, increasing user knowledge and motivation to quit, working in tandem with existing smoking cessation services. The app ‘brain’, built from AI analysis of thousands of smokers’ Quitline counselling conversations, will be like hundreds of skilled counsellors rolled into one.</t>
  </si>
  <si>
    <t>Dr Simon Hogg</t>
  </si>
  <si>
    <t>Targeting the cancer epigenome to augment anti-tumour immunity</t>
  </si>
  <si>
    <t>Cancer is a disease of the genes. One strategy to stop cancer is by blocking steps on the path from gene to protein, one such process is called 'splicing'. In this project, I will investigate whether disruption of splicing also promotes the body's immune system to attack cancer and whether I can harness this as an effective anti-cancer treatment.</t>
  </si>
  <si>
    <t>Dr Stephin Vervoort</t>
  </si>
  <si>
    <t>Targeting the transcription-cycle for cancer therapy</t>
  </si>
  <si>
    <t>Blood cancers boosts the wrong signals by turning on bad genes produced by the cells messenger factory. This fuels the cancer's growth and aggressive nature. The researcher will investigate how to stop these bad messages from being generated by directly targeting this messenger factory. These findings will increase our understanding of this cancer-driving process and result in the identification of viable and exciting new therapeutic targets for future drug discovery programs.</t>
  </si>
  <si>
    <t>Prof G. Lorimer Moseley</t>
  </si>
  <si>
    <t>Understanding persistent pain and innovating, testing and implementing new solutions.</t>
  </si>
  <si>
    <t>This research program involves (1) Physiological and psychological experiments that will lead to better understanding of the mechanisms that underpin persistent pain and the development of new solutions that will prevent and treat it better; (2) clinical trials to test the new solutions we develop; and (3) innovative implementation strategies to fast track the knowledge and health impact of our discoveries.</t>
  </si>
  <si>
    <t>Prof Ryan Lister</t>
  </si>
  <si>
    <t>Natural and artificial regulation of the epigenome in pluripotency, cell identity, and development</t>
  </si>
  <si>
    <t>The genome of a cell is covered in chemical tags that can turn genes on or off. The patterns of these epigenetic tags are different in each type of cell, and can be disrupted in adult stem cells, specialized cells made from them, and disease states. This research will pioneer new experimental procedures and molecular tools to edit and correct aberrant epigenetic patterns in disease, and in stem cells and derived cells, providing import outcomes for biomedical research and regenerative medicine.</t>
  </si>
  <si>
    <t>Dr Kalpana Sumithran</t>
  </si>
  <si>
    <t>Improving the treatment of obesity</t>
  </si>
  <si>
    <t>Endocrinology</t>
  </si>
  <si>
    <t>In people with established obesity, the majority of weight loss attempts are unsuccessful in the long-term. I will conduct clinical studies over the next 5 years with a view to finding more effective, scalable strategies to treat obesity.</t>
  </si>
  <si>
    <t>Dr Joshua Wiley</t>
  </si>
  <si>
    <t>Optimising treatment to reduce sleep and depression symptoms in cancer: A personalised medicine approach</t>
  </si>
  <si>
    <t>Cancer and its treatment cause significant sleep disruptions and place strain on mental health. Although treatments exist, health care providers and people experiencing cancer are faced with choosing which treatment to try, with little guidance which treatment will work best for them. This research aims to provide personalised recommendations by using statistics to identify which sleep or mental health treatment will be most effective for an individual.</t>
  </si>
  <si>
    <t>A/Pr Laura Mackay</t>
  </si>
  <si>
    <t>Enhancing Immunity by Tissue-Resident Memory T Cells</t>
  </si>
  <si>
    <t>Tissue-resident memory T cells are critical mediators of viral and tumor immunity. Despite this, targeting tissue-resident immune cells specifically is currently difficult as their developmental requirements are only partially understood. My research aims to provide a greater understanding of how these T cells can be generated and function within tissues, which will open the way to utilise these cells in new immunotherapeutic strategies.</t>
  </si>
  <si>
    <t>Prof Sean Grimmond</t>
  </si>
  <si>
    <t>Dissecting the mutational landscapes, cellular ecosystems and therapeutic vulnerabilities of pancreatic cancer</t>
  </si>
  <si>
    <t>Pancreatic cancer is one of the most-deadly of all cancers and its incidence is on the rise. We know it develops through damage to our cell’s DNA. We wish to decode the genetic blueprints of pancreatic cancers to determine the exact DNA-switches promoting cancer development. We also want to study the way cancer, immune and supporting cells interact, in the hope to find out which if any are vulnerable to anti-cancer therapies or whether there are new Achille’s heels to be found.</t>
  </si>
  <si>
    <t>Dr Emma Devenney</t>
  </si>
  <si>
    <t>Defining the overlap between Motor Neuron Disease and Frontotemporal Dementia, Autism Spectrum Disorder and Schizophrenia to Identify Novel Biomarkers of Neurodegeneration</t>
  </si>
  <si>
    <t>The study will incorporate clinical assessments, MRI and genetic studies, and will build on previous work to investigate the overlap across neurodegenerative, neurodevelopmental and neuropsychiatric disorders to ultimately address the urgent need to identify the earliest changes in patients with Frontotemporal Dementia (FTD) and Motor Neurone Disease (MND), and provide comprehensive information to families and patients of psychiatric and neurodegenerative disease risks.</t>
  </si>
  <si>
    <t>Dr Yvonne Clark</t>
  </si>
  <si>
    <t>Improving wellbeing and preventing lateral violence in the Aboriginal  community in SA: Investing in our young</t>
  </si>
  <si>
    <t>Social and Community Psychology</t>
  </si>
  <si>
    <t>Two projects relating to the social and emotional wellbeing of young Aboriginal people in SA is proposed. The main project concerns lateral violence, which is a form of dissatisfaction and infighting in communities, A focus is to reduce intergenerational transmissions of trauma and lateral violence. A collaborative approach will develop a network of support mechanisms and educational resources for Aboriginal young people to improve individual and community relationships and wellbeing.</t>
  </si>
  <si>
    <t>A/Pr Samuel Harvey</t>
  </si>
  <si>
    <t>Improving the mental health of Australian workers</t>
  </si>
  <si>
    <t>An increasing number of Australian workers are reporting that their work is making them mentally unwell, but at present there is very little research evidence to guide how workers' mental health can be better protected.  This proposed program of research will answer a series of key questions about how at risk workers can be identified and will lead to the development and testing of a range of new workplace interventions that should ultimately improve the mental health of Australian workers.</t>
  </si>
  <si>
    <t>A/Pr Chris Greening</t>
  </si>
  <si>
    <t>What doesn't kill tuberculosis makes it stronger: carbon monoxide as a host-derived energy source for mycobacterial persistence</t>
  </si>
  <si>
    <t>This research program will reveal how tuberculosis, now the leading cause of infectious disease worldwide, is affected by carbon monoxide gas. Carbon monoxide is a potent toxin for humans and most other lifeforms. However, we have collected data indicating that the causative agent of tuberculosis can live on this gas as an energy source. This program will determine how and why they do so, and whether this process is a suitable target for antibiotic development.</t>
  </si>
  <si>
    <t xml:space="preserve"> tuberculosis </t>
  </si>
  <si>
    <t xml:space="preserve"> genomics </t>
  </si>
  <si>
    <t xml:space="preserve"> population genetics </t>
  </si>
  <si>
    <t xml:space="preserve"> host/pathogen interaction </t>
  </si>
  <si>
    <t xml:space="preserve"> molecular diagnostics</t>
  </si>
  <si>
    <t xml:space="preserve"> t cell response </t>
  </si>
  <si>
    <t xml:space="preserve"> immunotherapy </t>
  </si>
  <si>
    <t xml:space="preserve"> cancer </t>
  </si>
  <si>
    <t xml:space="preserve"> cytotoxic t lymphocyte (ctl) activation </t>
  </si>
  <si>
    <t xml:space="preserve"> cell therapy</t>
  </si>
  <si>
    <t xml:space="preserve"> maternal and child health </t>
  </si>
  <si>
    <t xml:space="preserve"> prematurity </t>
  </si>
  <si>
    <t xml:space="preserve"> aboriginal health</t>
  </si>
  <si>
    <t xml:space="preserve"> sexually-transmitted infections (sti) </t>
  </si>
  <si>
    <t xml:space="preserve"> behavioural epidemiology</t>
  </si>
  <si>
    <t xml:space="preserve"> depression </t>
  </si>
  <si>
    <t xml:space="preserve"> anxiety disorders </t>
  </si>
  <si>
    <t xml:space="preserve"> early intervention </t>
  </si>
  <si>
    <t xml:space="preserve"> mental health promotion</t>
  </si>
  <si>
    <t xml:space="preserve"> epilepsy </t>
  </si>
  <si>
    <t xml:space="preserve"> neuroscience </t>
  </si>
  <si>
    <t xml:space="preserve"> genetics </t>
  </si>
  <si>
    <t xml:space="preserve"> encephalopathy </t>
  </si>
  <si>
    <t xml:space="preserve"> seizures</t>
  </si>
  <si>
    <t xml:space="preserve"> gonorrhoea </t>
  </si>
  <si>
    <t xml:space="preserve"> syphilis </t>
  </si>
  <si>
    <t xml:space="preserve"> vaccination policy </t>
  </si>
  <si>
    <t xml:space="preserve"> health service accessibility</t>
  </si>
  <si>
    <t xml:space="preserve"> brain imaging </t>
  </si>
  <si>
    <t xml:space="preserve"> genetic association </t>
  </si>
  <si>
    <t xml:space="preserve"> side-effects </t>
  </si>
  <si>
    <t xml:space="preserve"> treatment efficacy</t>
  </si>
  <si>
    <t xml:space="preserve"> exercise </t>
  </si>
  <si>
    <t xml:space="preserve"> osteoarthritis </t>
  </si>
  <si>
    <t xml:space="preserve"> biomechanics </t>
  </si>
  <si>
    <t xml:space="preserve"> symptom reduction</t>
  </si>
  <si>
    <t xml:space="preserve"> kinases </t>
  </si>
  <si>
    <t xml:space="preserve"> structural biology </t>
  </si>
  <si>
    <t xml:space="preserve"> signal transduction </t>
  </si>
  <si>
    <t xml:space="preserve"> necrosis </t>
  </si>
  <si>
    <t xml:space="preserve"> cell death</t>
  </si>
  <si>
    <t xml:space="preserve"> medications </t>
  </si>
  <si>
    <t xml:space="preserve"> pharmacoepidemiology </t>
  </si>
  <si>
    <t xml:space="preserve"> safety</t>
  </si>
  <si>
    <t xml:space="preserve"> nutrition </t>
  </si>
  <si>
    <t xml:space="preserve"> cardiovascular disease prevention</t>
  </si>
  <si>
    <t xml:space="preserve"> biomedical engineering </t>
  </si>
  <si>
    <t xml:space="preserve"> sleep apnoea </t>
  </si>
  <si>
    <t xml:space="preserve"> cerebrospinal fluid </t>
  </si>
  <si>
    <t xml:space="preserve"> injury prevention</t>
  </si>
  <si>
    <t xml:space="preserve"> gene discovery </t>
  </si>
  <si>
    <t xml:space="preserve"> bipolar disorder </t>
  </si>
  <si>
    <t xml:space="preserve"> polygenic diseases </t>
  </si>
  <si>
    <t xml:space="preserve"> preventive health</t>
  </si>
  <si>
    <t xml:space="preserve"> health systems </t>
  </si>
  <si>
    <t xml:space="preserve"> communicable disease </t>
  </si>
  <si>
    <t xml:space="preserve"> health policy evaluation </t>
  </si>
  <si>
    <t xml:space="preserve"> tuberculosis</t>
  </si>
  <si>
    <t xml:space="preserve"> equity </t>
  </si>
  <si>
    <t xml:space="preserve"> poverty </t>
  </si>
  <si>
    <t xml:space="preserve"> doctor-patient interaction</t>
  </si>
  <si>
    <t xml:space="preserve"> nuclear magnetic resonance (nmr) spectroscopy </t>
  </si>
  <si>
    <t xml:space="preserve"> molecular basis of disease </t>
  </si>
  <si>
    <t xml:space="preserve"> mechanisms </t>
  </si>
  <si>
    <t xml:space="preserve"> protein </t>
  </si>
  <si>
    <t xml:space="preserve"> enzyme activity</t>
  </si>
  <si>
    <t xml:space="preserve"> bioinformatics </t>
  </si>
  <si>
    <t xml:space="preserve"> neurogenetics </t>
  </si>
  <si>
    <t xml:space="preserve"> quantitative genetics</t>
  </si>
  <si>
    <t xml:space="preserve"> human immunodeficiency virus (hiv) </t>
  </si>
  <si>
    <t xml:space="preserve"> malaria </t>
  </si>
  <si>
    <t xml:space="preserve"> latency </t>
  </si>
  <si>
    <t xml:space="preserve"> drug action </t>
  </si>
  <si>
    <t xml:space="preserve"> dyslexia </t>
  </si>
  <si>
    <t xml:space="preserve"> reading disorder </t>
  </si>
  <si>
    <t xml:space="preserve"> psychological health </t>
  </si>
  <si>
    <t xml:space="preserve"> vaccines </t>
  </si>
  <si>
    <t xml:space="preserve"> immunity </t>
  </si>
  <si>
    <t xml:space="preserve"> papua new guinea</t>
  </si>
  <si>
    <t xml:space="preserve"> antibody </t>
  </si>
  <si>
    <t xml:space="preserve"> x-ray crystallography </t>
  </si>
  <si>
    <t xml:space="preserve"> immunology</t>
  </si>
  <si>
    <t xml:space="preserve"> palliative care </t>
  </si>
  <si>
    <t xml:space="preserve"> policy development</t>
  </si>
  <si>
    <t xml:space="preserve"> sepsis </t>
  </si>
  <si>
    <t xml:space="preserve"> antibiotics </t>
  </si>
  <si>
    <t xml:space="preserve"> endocrine factors </t>
  </si>
  <si>
    <t xml:space="preserve"> fluid and electrolyte disturbance </t>
  </si>
  <si>
    <t xml:space="preserve"> organ failure</t>
  </si>
  <si>
    <t xml:space="preserve"> suicide </t>
  </si>
  <si>
    <t xml:space="preserve"> suicide prevention </t>
  </si>
  <si>
    <t xml:space="preserve"> suicide risk </t>
  </si>
  <si>
    <t xml:space="preserve"> public health</t>
  </si>
  <si>
    <t xml:space="preserve"> school-based intervention </t>
  </si>
  <si>
    <t xml:space="preserve"> youth </t>
  </si>
  <si>
    <t xml:space="preserve"> parents</t>
  </si>
  <si>
    <t xml:space="preserve"> multiple sclerosis (ms) </t>
  </si>
  <si>
    <t xml:space="preserve"> progression </t>
  </si>
  <si>
    <t xml:space="preserve"> central nervous system (cns) diseases </t>
  </si>
  <si>
    <t xml:space="preserve"> epidemiology</t>
  </si>
  <si>
    <t xml:space="preserve"> influenza virus </t>
  </si>
  <si>
    <t xml:space="preserve"> pneumonia </t>
  </si>
  <si>
    <t xml:space="preserve"> respiratory infection </t>
  </si>
  <si>
    <t xml:space="preserve"> immunisation </t>
  </si>
  <si>
    <t xml:space="preserve"> treatment evaluation</t>
  </si>
  <si>
    <t xml:space="preserve"> cancer genetics </t>
  </si>
  <si>
    <t xml:space="preserve"> endometrial cancer </t>
  </si>
  <si>
    <t xml:space="preserve"> statistical genetics </t>
  </si>
  <si>
    <t xml:space="preserve"> genetic epidemiology </t>
  </si>
  <si>
    <t xml:space="preserve"> functional genomics</t>
  </si>
  <si>
    <t xml:space="preserve"> serology </t>
  </si>
  <si>
    <t xml:space="preserve"> immunologic memory </t>
  </si>
  <si>
    <t xml:space="preserve"> surveillance </t>
  </si>
  <si>
    <t xml:space="preserve"> therapeutics</t>
  </si>
  <si>
    <t xml:space="preserve"> irritable bowel syndrome (ibs) </t>
  </si>
  <si>
    <t xml:space="preserve"> immunology </t>
  </si>
  <si>
    <t xml:space="preserve"> microbiology </t>
  </si>
  <si>
    <t xml:space="preserve"> gastrointestinal disease</t>
  </si>
  <si>
    <t xml:space="preserve"> social identity </t>
  </si>
  <si>
    <t xml:space="preserve"> psychiatric epidemiology </t>
  </si>
  <si>
    <t xml:space="preserve"> mechanism of action</t>
  </si>
  <si>
    <t xml:space="preserve"> intensive care </t>
  </si>
  <si>
    <t xml:space="preserve"> rehabilitation </t>
  </si>
  <si>
    <t xml:space="preserve"> outcomes research </t>
  </si>
  <si>
    <t xml:space="preserve"> physiotherapy management</t>
  </si>
  <si>
    <t xml:space="preserve"> epigenetics </t>
  </si>
  <si>
    <t xml:space="preserve"> monocytes </t>
  </si>
  <si>
    <t xml:space="preserve"> complex disease </t>
  </si>
  <si>
    <t xml:space="preserve"> inflammation</t>
  </si>
  <si>
    <t xml:space="preserve"> blood diseases </t>
  </si>
  <si>
    <t xml:space="preserve"> leukaemia </t>
  </si>
  <si>
    <t xml:space="preserve"> cytokine biology </t>
  </si>
  <si>
    <t xml:space="preserve"> mouse models</t>
  </si>
  <si>
    <t xml:space="preserve"> survivorship </t>
  </si>
  <si>
    <t xml:space="preserve"> ovarian cancer </t>
  </si>
  <si>
    <t xml:space="preserve"> aetiology</t>
  </si>
  <si>
    <t xml:space="preserve"> infectious diseases </t>
  </si>
  <si>
    <t xml:space="preserve"> antibiotic resistance </t>
  </si>
  <si>
    <t xml:space="preserve"> treatment outcomes</t>
  </si>
  <si>
    <t xml:space="preserve"> inhaler therapy </t>
  </si>
  <si>
    <t xml:space="preserve"> respiratory diseases </t>
  </si>
  <si>
    <t xml:space="preserve"> lung disease </t>
  </si>
  <si>
    <t xml:space="preserve"> respiratory system </t>
  </si>
  <si>
    <t xml:space="preserve"> respiratory epithelium</t>
  </si>
  <si>
    <t xml:space="preserve"> glaucoma </t>
  </si>
  <si>
    <t xml:space="preserve"> ophthalmology </t>
  </si>
  <si>
    <t xml:space="preserve"> vision loss </t>
  </si>
  <si>
    <t xml:space="preserve"> eye disease</t>
  </si>
  <si>
    <t xml:space="preserve"> biomaterials </t>
  </si>
  <si>
    <t xml:space="preserve"> drug delivery </t>
  </si>
  <si>
    <t xml:space="preserve"> nitric oxide </t>
  </si>
  <si>
    <t xml:space="preserve"> implants </t>
  </si>
  <si>
    <t xml:space="preserve"> biotechnology</t>
  </si>
  <si>
    <t xml:space="preserve"> vaccination immunology </t>
  </si>
  <si>
    <t xml:space="preserve"> vaccine development </t>
  </si>
  <si>
    <t xml:space="preserve"> humoral immunity</t>
  </si>
  <si>
    <t xml:space="preserve"> nociception </t>
  </si>
  <si>
    <t xml:space="preserve"> chronic pain </t>
  </si>
  <si>
    <t xml:space="preserve"> neuropeptides </t>
  </si>
  <si>
    <t xml:space="preserve"> dopamine </t>
  </si>
  <si>
    <t xml:space="preserve"> noradrenaline</t>
  </si>
  <si>
    <t xml:space="preserve"> lung cancer </t>
  </si>
  <si>
    <t xml:space="preserve"> targeted therapy </t>
  </si>
  <si>
    <t xml:space="preserve"> gene expression </t>
  </si>
  <si>
    <t xml:space="preserve"> proteomics </t>
  </si>
  <si>
    <t xml:space="preserve"> functional genomics </t>
  </si>
  <si>
    <t xml:space="preserve"> stem cell biology</t>
  </si>
  <si>
    <t xml:space="preserve"> cognitive outcome </t>
  </si>
  <si>
    <t xml:space="preserve"> cognitive assessment </t>
  </si>
  <si>
    <t xml:space="preserve"> huntington's disease </t>
  </si>
  <si>
    <t xml:space="preserve"> degeneration </t>
  </si>
  <si>
    <t xml:space="preserve"> diagnosis</t>
  </si>
  <si>
    <t xml:space="preserve"> infertility </t>
  </si>
  <si>
    <t xml:space="preserve"> miscarriage </t>
  </si>
  <si>
    <t xml:space="preserve"> congenital defects </t>
  </si>
  <si>
    <t xml:space="preserve"> developmental biology</t>
  </si>
  <si>
    <t xml:space="preserve"> diet </t>
  </si>
  <si>
    <t xml:space="preserve"> workforce policy </t>
  </si>
  <si>
    <t xml:space="preserve"> lifestyle factors</t>
  </si>
  <si>
    <t xml:space="preserve"> opioids </t>
  </si>
  <si>
    <t xml:space="preserve"> overdose </t>
  </si>
  <si>
    <t xml:space="preserve"> drugs of dependence </t>
  </si>
  <si>
    <t xml:space="preserve"> access to health care </t>
  </si>
  <si>
    <t xml:space="preserve"> mortality</t>
  </si>
  <si>
    <t xml:space="preserve"> mathematical modelling </t>
  </si>
  <si>
    <t xml:space="preserve"> biostatistics </t>
  </si>
  <si>
    <t xml:space="preserve"> vaccination policy</t>
  </si>
  <si>
    <t xml:space="preserve"> adolescence </t>
  </si>
  <si>
    <t xml:space="preserve"> pain </t>
  </si>
  <si>
    <t xml:space="preserve"> sleep/wake patterns </t>
  </si>
  <si>
    <t xml:space="preserve"> animal model</t>
  </si>
  <si>
    <t xml:space="preserve"> child </t>
  </si>
  <si>
    <t xml:space="preserve"> population health </t>
  </si>
  <si>
    <t xml:space="preserve"> maternal nutrition </t>
  </si>
  <si>
    <t xml:space="preserve"> social determinants</t>
  </si>
  <si>
    <t xml:space="preserve"> randomised trial </t>
  </si>
  <si>
    <t xml:space="preserve"> data analysis </t>
  </si>
  <si>
    <t xml:space="preserve"> nutrition</t>
  </si>
  <si>
    <t xml:space="preserve"> novel therapeutic agents </t>
  </si>
  <si>
    <t xml:space="preserve"> inflammation </t>
  </si>
  <si>
    <t xml:space="preserve"> neonate </t>
  </si>
  <si>
    <t xml:space="preserve"> cytokine biology</t>
  </si>
  <si>
    <t xml:space="preserve"> apoptosis </t>
  </si>
  <si>
    <t xml:space="preserve"> cell death </t>
  </si>
  <si>
    <t xml:space="preserve"> phagocytes </t>
  </si>
  <si>
    <t xml:space="preserve"> antigen presenting cells </t>
  </si>
  <si>
    <t xml:space="preserve"> macrophages</t>
  </si>
  <si>
    <t xml:space="preserve"> dengue fever </t>
  </si>
  <si>
    <t xml:space="preserve"> risk prediction </t>
  </si>
  <si>
    <t xml:space="preserve"> host/pathogen interaction</t>
  </si>
  <si>
    <t xml:space="preserve"> diagnostic applications </t>
  </si>
  <si>
    <t xml:space="preserve"> cancer detection </t>
  </si>
  <si>
    <t xml:space="preserve"> phosphoprotein </t>
  </si>
  <si>
    <t xml:space="preserve"> targeted therapy</t>
  </si>
  <si>
    <t xml:space="preserve"> food intake </t>
  </si>
  <si>
    <t xml:space="preserve"> behaviour change </t>
  </si>
  <si>
    <t xml:space="preserve"> ageing </t>
  </si>
  <si>
    <t xml:space="preserve"> early diagnosis</t>
  </si>
  <si>
    <t xml:space="preserve"> transposons </t>
  </si>
  <si>
    <t xml:space="preserve"> somatic mutation </t>
  </si>
  <si>
    <t xml:space="preserve"> dna sequencing </t>
  </si>
  <si>
    <t xml:space="preserve"> neurodegenerative disorders</t>
  </si>
  <si>
    <t xml:space="preserve"> premature birth </t>
  </si>
  <si>
    <t xml:space="preserve"> cardiovascular physiology </t>
  </si>
  <si>
    <t xml:space="preserve"> brain injury </t>
  </si>
  <si>
    <t xml:space="preserve"> resuscitation </t>
  </si>
  <si>
    <t xml:space="preserve"> imaging</t>
  </si>
  <si>
    <t xml:space="preserve"> diabetes prevention </t>
  </si>
  <si>
    <t xml:space="preserve"> complex genetic disease </t>
  </si>
  <si>
    <t xml:space="preserve"> psychiatric disorders </t>
  </si>
  <si>
    <t xml:space="preserve"> motor neuron disease (mnd) </t>
  </si>
  <si>
    <t xml:space="preserve"> epigenetics</t>
  </si>
  <si>
    <t xml:space="preserve"> immunocompromised </t>
  </si>
  <si>
    <t xml:space="preserve"> antimicrobial therapy </t>
  </si>
  <si>
    <t xml:space="preserve"> antimicrobial resistance </t>
  </si>
  <si>
    <t xml:space="preserve"> fungal infection</t>
  </si>
  <si>
    <t xml:space="preserve"> gastrointestinal tumourigenesis </t>
  </si>
  <si>
    <t xml:space="preserve"> cancer immunotherapy </t>
  </si>
  <si>
    <t xml:space="preserve"> cytokine signalling </t>
  </si>
  <si>
    <t xml:space="preserve"> src-family tyrosine kinases </t>
  </si>
  <si>
    <t xml:space="preserve"> myeloid</t>
  </si>
  <si>
    <t xml:space="preserve"> qualitative research </t>
  </si>
  <si>
    <t xml:space="preserve"> memory t-cells </t>
  </si>
  <si>
    <t xml:space="preserve"> adaptive immunity </t>
  </si>
  <si>
    <t xml:space="preserve"> innate immunity </t>
  </si>
  <si>
    <t xml:space="preserve"> indigenous australians</t>
  </si>
  <si>
    <t xml:space="preserve"> rheumatic fever </t>
  </si>
  <si>
    <t xml:space="preserve"> diagnosis </t>
  </si>
  <si>
    <t xml:space="preserve"> arbovirus diseases </t>
  </si>
  <si>
    <t xml:space="preserve"> ross river virus disease </t>
  </si>
  <si>
    <t xml:space="preserve"> flavivirus infection </t>
  </si>
  <si>
    <t xml:space="preserve"> vaccine technology </t>
  </si>
  <si>
    <t xml:space="preserve"> inflammatory arthritis</t>
  </si>
  <si>
    <t xml:space="preserve"> endometrium </t>
  </si>
  <si>
    <t xml:space="preserve"> endometriosis </t>
  </si>
  <si>
    <t xml:space="preserve"> women's health </t>
  </si>
  <si>
    <t xml:space="preserve"> stem cells </t>
  </si>
  <si>
    <t xml:space="preserve"> urogenital disorders</t>
  </si>
  <si>
    <t xml:space="preserve"> high risk </t>
  </si>
  <si>
    <t xml:space="preserve"> paediatric </t>
  </si>
  <si>
    <t xml:space="preserve"> drug targeting</t>
  </si>
  <si>
    <t xml:space="preserve"> autism spectrum disorders </t>
  </si>
  <si>
    <t xml:space="preserve"> community child health </t>
  </si>
  <si>
    <t xml:space="preserve"> basic science </t>
  </si>
  <si>
    <t xml:space="preserve"> posttraumatic stress disorder (ptsd) </t>
  </si>
  <si>
    <t xml:space="preserve"> anxiety </t>
  </si>
  <si>
    <t xml:space="preserve"> indigenous australians </t>
  </si>
  <si>
    <t xml:space="preserve"> refugee health </t>
  </si>
  <si>
    <t xml:space="preserve"> cognitive behaviour therapy</t>
  </si>
  <si>
    <t xml:space="preserve"> squamous cell carcinoma </t>
  </si>
  <si>
    <t xml:space="preserve"> microbial pathogenesis </t>
  </si>
  <si>
    <t xml:space="preserve"> solar keratosis </t>
  </si>
  <si>
    <t xml:space="preserve"> toxins </t>
  </si>
  <si>
    <t xml:space="preserve"> virology </t>
  </si>
  <si>
    <t xml:space="preserve"> tropical disease </t>
  </si>
  <si>
    <t xml:space="preserve"> mosquito </t>
  </si>
  <si>
    <t xml:space="preserve"> dengue </t>
  </si>
  <si>
    <t xml:space="preserve"> microbiology</t>
  </si>
  <si>
    <t xml:space="preserve"> cancer prevention </t>
  </si>
  <si>
    <t xml:space="preserve"> homosexuality</t>
  </si>
  <si>
    <t xml:space="preserve"> nephrology </t>
  </si>
  <si>
    <t xml:space="preserve"> kidney transplantation </t>
  </si>
  <si>
    <t xml:space="preserve"> consumers </t>
  </si>
  <si>
    <t xml:space="preserve"> patient safety</t>
  </si>
  <si>
    <t xml:space="preserve"> type 1 diabetes mellitus (insulin-dependent diabetes mellitus) </t>
  </si>
  <si>
    <t xml:space="preserve"> pre-clinical studies </t>
  </si>
  <si>
    <t xml:space="preserve"> microbial ecology </t>
  </si>
  <si>
    <t xml:space="preserve"> immune-mediated inflammation</t>
  </si>
  <si>
    <t xml:space="preserve"> diabetic complications </t>
  </si>
  <si>
    <t xml:space="preserve"> diabetic nephropathy </t>
  </si>
  <si>
    <t xml:space="preserve"> diabetic cardiomyopathy </t>
  </si>
  <si>
    <t xml:space="preserve"> diabetic vascular complications</t>
  </si>
  <si>
    <t xml:space="preserve"> cancer immunology </t>
  </si>
  <si>
    <t xml:space="preserve"> cancer metastasis </t>
  </si>
  <si>
    <t xml:space="preserve"> immune evasion </t>
  </si>
  <si>
    <t xml:space="preserve"> immune surveillance</t>
  </si>
  <si>
    <t xml:space="preserve"> social epidemiology </t>
  </si>
  <si>
    <t xml:space="preserve"> environmental epidemiology</t>
  </si>
  <si>
    <t xml:space="preserve"> injury epidemiology </t>
  </si>
  <si>
    <t xml:space="preserve"> sex differences </t>
  </si>
  <si>
    <t xml:space="preserve"> gender differences </t>
  </si>
  <si>
    <t xml:space="preserve"> health service utilisation</t>
  </si>
  <si>
    <t xml:space="preserve"> association studies </t>
  </si>
  <si>
    <t xml:space="preserve"> infection </t>
  </si>
  <si>
    <t xml:space="preserve"> health informatics </t>
  </si>
  <si>
    <t xml:space="preserve"> decision support </t>
  </si>
  <si>
    <t xml:space="preserve"> evaluation studies </t>
  </si>
  <si>
    <t xml:space="preserve"> concussion </t>
  </si>
  <si>
    <t xml:space="preserve"> magnetic resonance imaging (mri) </t>
  </si>
  <si>
    <t xml:space="preserve"> comorbidity </t>
  </si>
  <si>
    <t xml:space="preserve"> physical health </t>
  </si>
  <si>
    <t xml:space="preserve"> malaria vaccine </t>
  </si>
  <si>
    <t xml:space="preserve"> streptococcus pyogenes </t>
  </si>
  <si>
    <t xml:space="preserve"> cellular immunology</t>
  </si>
  <si>
    <t xml:space="preserve"> atherosclerosis </t>
  </si>
  <si>
    <t xml:space="preserve"> thrombosis </t>
  </si>
  <si>
    <t xml:space="preserve"> molecular imaging </t>
  </si>
  <si>
    <t xml:space="preserve"> antibody engineering</t>
  </si>
  <si>
    <t xml:space="preserve"> cardiovascular </t>
  </si>
  <si>
    <t xml:space="preserve"> heart failure </t>
  </si>
  <si>
    <t xml:space="preserve"> stroke</t>
  </si>
  <si>
    <t xml:space="preserve"> zebrafish </t>
  </si>
  <si>
    <t xml:space="preserve"> spinal muscular atrophy </t>
  </si>
  <si>
    <t xml:space="preserve"> disease mechanisms </t>
  </si>
  <si>
    <t xml:space="preserve"> disease modelling</t>
  </si>
  <si>
    <t xml:space="preserve"> brain function </t>
  </si>
  <si>
    <t xml:space="preserve"> brain metabolism </t>
  </si>
  <si>
    <t xml:space="preserve"> cerebrovascular disease </t>
  </si>
  <si>
    <t xml:space="preserve"> vascular dementia </t>
  </si>
  <si>
    <t xml:space="preserve"> depression</t>
  </si>
  <si>
    <t xml:space="preserve"> falls prevention </t>
  </si>
  <si>
    <t xml:space="preserve"> discharge planning </t>
  </si>
  <si>
    <t xml:space="preserve"> patient education </t>
  </si>
  <si>
    <t xml:space="preserve"> ageing</t>
  </si>
  <si>
    <t xml:space="preserve"> allied health </t>
  </si>
  <si>
    <t xml:space="preserve"> footwear</t>
  </si>
  <si>
    <t xml:space="preserve"> melanoma </t>
  </si>
  <si>
    <t xml:space="preserve"> treatment strategies </t>
  </si>
  <si>
    <t xml:space="preserve"> biomarkers </t>
  </si>
  <si>
    <t xml:space="preserve"> predictive</t>
  </si>
  <si>
    <t xml:space="preserve"> retina </t>
  </si>
  <si>
    <t xml:space="preserve"> macular degeneration </t>
  </si>
  <si>
    <t xml:space="preserve"> imaging </t>
  </si>
  <si>
    <t xml:space="preserve"> retinal ganglion cell </t>
  </si>
  <si>
    <t xml:space="preserve"> retinal disease</t>
  </si>
  <si>
    <t xml:space="preserve"> sexual differentiation </t>
  </si>
  <si>
    <t xml:space="preserve"> endocrine disorder </t>
  </si>
  <si>
    <t xml:space="preserve"> fetal development </t>
  </si>
  <si>
    <t xml:space="preserve"> oestrogen </t>
  </si>
  <si>
    <t xml:space="preserve"> androgens</t>
  </si>
  <si>
    <t xml:space="preserve"> protein structure </t>
  </si>
  <si>
    <t xml:space="preserve"> resistance </t>
  </si>
  <si>
    <t xml:space="preserve"> molecular modelling </t>
  </si>
  <si>
    <t xml:space="preserve"> drug development </t>
  </si>
  <si>
    <t xml:space="preserve"> bioinformatics</t>
  </si>
  <si>
    <t xml:space="preserve"> physiotherapy </t>
  </si>
  <si>
    <t xml:space="preserve"> knee osteoarthritis </t>
  </si>
  <si>
    <t xml:space="preserve"> rehabilitation</t>
  </si>
  <si>
    <t xml:space="preserve"> interaction </t>
  </si>
  <si>
    <t xml:space="preserve"> clinical microbiology</t>
  </si>
  <si>
    <t xml:space="preserve"> fatigue </t>
  </si>
  <si>
    <t xml:space="preserve"> behaviour disorders </t>
  </si>
  <si>
    <t xml:space="preserve"> sleep </t>
  </si>
  <si>
    <t xml:space="preserve"> employment</t>
  </si>
  <si>
    <t xml:space="preserve"> ischaemic stroke </t>
  </si>
  <si>
    <t xml:space="preserve"> ischaemic penumbra </t>
  </si>
  <si>
    <t xml:space="preserve"> reperfusion </t>
  </si>
  <si>
    <t xml:space="preserve"> thrombolysis treatment</t>
  </si>
  <si>
    <t xml:space="preserve"> diagnostic test </t>
  </si>
  <si>
    <t xml:space="preserve"> early detection </t>
  </si>
  <si>
    <t xml:space="preserve"> cardiovascular risk</t>
  </si>
  <si>
    <t xml:space="preserve"> enteric infections</t>
  </si>
  <si>
    <t xml:space="preserve"> illicit drug use </t>
  </si>
  <si>
    <t xml:space="preserve"> harm reduction </t>
  </si>
  <si>
    <t xml:space="preserve"> alcohol</t>
  </si>
  <si>
    <t xml:space="preserve"> magnetic resonance </t>
  </si>
  <si>
    <t xml:space="preserve"> stroke risk </t>
  </si>
  <si>
    <t xml:space="preserve"> stroke prevention</t>
  </si>
  <si>
    <t xml:space="preserve"> symptomatology </t>
  </si>
  <si>
    <t xml:space="preserve"> patient outcomes </t>
  </si>
  <si>
    <t xml:space="preserve"> primary care</t>
  </si>
  <si>
    <t xml:space="preserve"> mild cognitive impairment </t>
  </si>
  <si>
    <t xml:space="preserve"> balance impairment </t>
  </si>
  <si>
    <t xml:space="preserve"> economic evaluation </t>
  </si>
  <si>
    <t xml:space="preserve"> quality of life</t>
  </si>
  <si>
    <t xml:space="preserve"> kidney disease </t>
  </si>
  <si>
    <t xml:space="preserve"> databases </t>
  </si>
  <si>
    <t xml:space="preserve"> health care evaluation</t>
  </si>
  <si>
    <t xml:space="preserve"> cardiac arrest </t>
  </si>
  <si>
    <t xml:space="preserve"> emergency medical service </t>
  </si>
  <si>
    <t xml:space="preserve"> linguistic analysis</t>
  </si>
  <si>
    <t xml:space="preserve"> streptococcus pneumoniae </t>
  </si>
  <si>
    <t xml:space="preserve"> pathogenesis </t>
  </si>
  <si>
    <t xml:space="preserve"> invasiveness </t>
  </si>
  <si>
    <t xml:space="preserve"> otitis media </t>
  </si>
  <si>
    <t xml:space="preserve"> pneumococcal vaccination</t>
  </si>
  <si>
    <t xml:space="preserve"> osteoporosis </t>
  </si>
  <si>
    <t xml:space="preserve"> sarcopenia </t>
  </si>
  <si>
    <t xml:space="preserve"> bcl-2 </t>
  </si>
  <si>
    <t xml:space="preserve"> lymphoma </t>
  </si>
  <si>
    <t xml:space="preserve"> multiple myeloma</t>
  </si>
  <si>
    <t xml:space="preserve"> anticoagulants </t>
  </si>
  <si>
    <t xml:space="preserve"> enzyme inhibitors </t>
  </si>
  <si>
    <t xml:space="preserve"> thromboembolic disease </t>
  </si>
  <si>
    <t xml:space="preserve"> medicinal chemistry</t>
  </si>
  <si>
    <t xml:space="preserve"> pre-eclampsia </t>
  </si>
  <si>
    <t xml:space="preserve"> placenta </t>
  </si>
  <si>
    <t xml:space="preserve"> pre-term delivery </t>
  </si>
  <si>
    <t xml:space="preserve"> gestational diabetes</t>
  </si>
  <si>
    <t xml:space="preserve"> cell signalling </t>
  </si>
  <si>
    <t xml:space="preserve"> intracellular bacterial infections</t>
  </si>
  <si>
    <t xml:space="preserve"> biosensor </t>
  </si>
  <si>
    <t xml:space="preserve"> dna methylation </t>
  </si>
  <si>
    <t xml:space="preserve"> dna structure</t>
  </si>
  <si>
    <t xml:space="preserve"> child development </t>
  </si>
  <si>
    <t xml:space="preserve"> adolescent health </t>
  </si>
  <si>
    <t xml:space="preserve"> cohort study</t>
  </si>
  <si>
    <t xml:space="preserve"> chronic obstructive pulmonary disease (copd) </t>
  </si>
  <si>
    <t xml:space="preserve"> asthma </t>
  </si>
  <si>
    <t xml:space="preserve"> therapy</t>
  </si>
  <si>
    <t xml:space="preserve"> aboriginal </t>
  </si>
  <si>
    <t xml:space="preserve"> behavioural epidemiology </t>
  </si>
  <si>
    <t xml:space="preserve"> cardiovascular disease prevention </t>
  </si>
  <si>
    <t xml:space="preserve"> obesity</t>
  </si>
  <si>
    <t xml:space="preserve"> psychological treatment </t>
  </si>
  <si>
    <t xml:space="preserve"> stress response </t>
  </si>
  <si>
    <t xml:space="preserve"> rna </t>
  </si>
  <si>
    <t xml:space="preserve"> translation</t>
  </si>
  <si>
    <t xml:space="preserve"> eye disease </t>
  </si>
  <si>
    <t xml:space="preserve"> validation</t>
  </si>
  <si>
    <t xml:space="preserve"> forensic psychiatry </t>
  </si>
  <si>
    <t xml:space="preserve"> prison population </t>
  </si>
  <si>
    <t xml:space="preserve"> mental health services </t>
  </si>
  <si>
    <t xml:space="preserve"> antibody production </t>
  </si>
  <si>
    <t xml:space="preserve"> autoimmunity </t>
  </si>
  <si>
    <t xml:space="preserve"> germinal centre </t>
  </si>
  <si>
    <t xml:space="preserve"> age-related</t>
  </si>
  <si>
    <t xml:space="preserve"> basal ganglia </t>
  </si>
  <si>
    <t xml:space="preserve"> prefrontal cortex </t>
  </si>
  <si>
    <t xml:space="preserve"> decision making </t>
  </si>
  <si>
    <t xml:space="preserve"> executive function </t>
  </si>
  <si>
    <t xml:space="preserve"> motor control</t>
  </si>
  <si>
    <t xml:space="preserve"> cancer vaccine </t>
  </si>
  <si>
    <t xml:space="preserve"> cancer biology </t>
  </si>
  <si>
    <t xml:space="preserve"> cancer cell biology</t>
  </si>
  <si>
    <t xml:space="preserve"> meta-analysis</t>
  </si>
  <si>
    <t xml:space="preserve"> impetigo </t>
  </si>
  <si>
    <t xml:space="preserve"> scabies </t>
  </si>
  <si>
    <t xml:space="preserve"> staphylococcus aureus </t>
  </si>
  <si>
    <t xml:space="preserve"> indigenous health</t>
  </si>
  <si>
    <t xml:space="preserve"> rna binding proteins </t>
  </si>
  <si>
    <t xml:space="preserve"> protein biochemistry </t>
  </si>
  <si>
    <t xml:space="preserve"> virus detection </t>
  </si>
  <si>
    <t xml:space="preserve"> rna</t>
  </si>
  <si>
    <t xml:space="preserve"> immune function </t>
  </si>
  <si>
    <t xml:space="preserve"> immune modulation </t>
  </si>
  <si>
    <t xml:space="preserve"> cancer immunology</t>
  </si>
  <si>
    <t xml:space="preserve"> neonatology </t>
  </si>
  <si>
    <t xml:space="preserve"> respiratory distress syndrome (rds) </t>
  </si>
  <si>
    <t xml:space="preserve"> continuous positive airway pressure (cpap) </t>
  </si>
  <si>
    <t xml:space="preserve"> surfactant</t>
  </si>
  <si>
    <t xml:space="preserve"> kidney </t>
  </si>
  <si>
    <t xml:space="preserve"> longitudinal cohort study</t>
  </si>
  <si>
    <t xml:space="preserve"> schizophrenia </t>
  </si>
  <si>
    <t xml:space="preserve"> neuroimaging </t>
  </si>
  <si>
    <t xml:space="preserve"> stem cell biology </t>
  </si>
  <si>
    <t xml:space="preserve"> prognostic markers</t>
  </si>
  <si>
    <t xml:space="preserve"> diabetic angiopathy </t>
  </si>
  <si>
    <t xml:space="preserve"> renal disease</t>
  </si>
  <si>
    <t xml:space="preserve"> remyelination </t>
  </si>
  <si>
    <t xml:space="preserve"> demyelination </t>
  </si>
  <si>
    <t xml:space="preserve"> therapeutic target</t>
  </si>
  <si>
    <t xml:space="preserve"> cell differentiation </t>
  </si>
  <si>
    <t xml:space="preserve"> genetic susceptibility </t>
  </si>
  <si>
    <t xml:space="preserve"> sequencing </t>
  </si>
  <si>
    <t xml:space="preserve"> expression profiling</t>
  </si>
  <si>
    <t xml:space="preserve"> neuroendocrine </t>
  </si>
  <si>
    <t xml:space="preserve"> nuclear medicine </t>
  </si>
  <si>
    <t xml:space="preserve"> reactive oxygen species (ros) </t>
  </si>
  <si>
    <t xml:space="preserve"> redox regulation </t>
  </si>
  <si>
    <t xml:space="preserve"> quantitative </t>
  </si>
  <si>
    <t xml:space="preserve"> inflammatory diseases</t>
  </si>
  <si>
    <t xml:space="preserve"> aphasia </t>
  </si>
  <si>
    <t xml:space="preserve"> stroke rehabilitation </t>
  </si>
  <si>
    <t xml:space="preserve"> outcome measures </t>
  </si>
  <si>
    <t xml:space="preserve"> health surveillance </t>
  </si>
  <si>
    <t xml:space="preserve"> consumer participation</t>
  </si>
  <si>
    <t xml:space="preserve"> axon guidance </t>
  </si>
  <si>
    <t xml:space="preserve"> plasticity </t>
  </si>
  <si>
    <t xml:space="preserve"> developmental outcomes </t>
  </si>
  <si>
    <t xml:space="preserve"> cortical plasticity </t>
  </si>
  <si>
    <t xml:space="preserve"> cerebral cortex</t>
  </si>
  <si>
    <t xml:space="preserve"> growth restriction </t>
  </si>
  <si>
    <t xml:space="preserve"> fetal programming </t>
  </si>
  <si>
    <t xml:space="preserve"> oxidative stress </t>
  </si>
  <si>
    <t xml:space="preserve"> vascular function</t>
  </si>
  <si>
    <t xml:space="preserve"> randomised controlled trial (rct) </t>
  </si>
  <si>
    <t xml:space="preserve"> cardiovascular disease </t>
  </si>
  <si>
    <t xml:space="preserve"> evidence-based clinical practice</t>
  </si>
  <si>
    <t xml:space="preserve"> oncogenes </t>
  </si>
  <si>
    <t xml:space="preserve"> metabolism</t>
  </si>
  <si>
    <t xml:space="preserve"> skin cancer </t>
  </si>
  <si>
    <t xml:space="preserve"> head and neck cancer </t>
  </si>
  <si>
    <t xml:space="preserve"> adjuvant therapy</t>
  </si>
  <si>
    <t xml:space="preserve"> cornea </t>
  </si>
  <si>
    <t xml:space="preserve"> keratitis </t>
  </si>
  <si>
    <t xml:space="preserve"> corneal scarring </t>
  </si>
  <si>
    <t xml:space="preserve"> collagen </t>
  </si>
  <si>
    <t xml:space="preserve"> corneal remodelling</t>
  </si>
  <si>
    <t xml:space="preserve"> breast cancer </t>
  </si>
  <si>
    <t xml:space="preserve"> mammary gland cancer </t>
  </si>
  <si>
    <t xml:space="preserve"> bacterial pathogenesis </t>
  </si>
  <si>
    <t xml:space="preserve"> bacterial virulence</t>
  </si>
  <si>
    <t xml:space="preserve"> platelets </t>
  </si>
  <si>
    <t xml:space="preserve"> mechanotransduction </t>
  </si>
  <si>
    <t xml:space="preserve"> diabetes </t>
  </si>
  <si>
    <t xml:space="preserve"> thrombosis</t>
  </si>
  <si>
    <t xml:space="preserve"> glucose homeostasis </t>
  </si>
  <si>
    <t xml:space="preserve"> gastric emptying </t>
  </si>
  <si>
    <t xml:space="preserve"> management </t>
  </si>
  <si>
    <t xml:space="preserve"> critical illness</t>
  </si>
  <si>
    <t xml:space="preserve"> community intervention study </t>
  </si>
  <si>
    <t xml:space="preserve"> community health care </t>
  </si>
  <si>
    <t xml:space="preserve"> public health policy</t>
  </si>
  <si>
    <t xml:space="preserve"> fetal growth restriction </t>
  </si>
  <si>
    <t xml:space="preserve"> fetal alcohol syndrome </t>
  </si>
  <si>
    <t xml:space="preserve"> neurodegeneration </t>
  </si>
  <si>
    <t xml:space="preserve"> early intervention</t>
  </si>
  <si>
    <t xml:space="preserve"> hepatitis c infection </t>
  </si>
  <si>
    <t xml:space="preserve"> health services</t>
  </si>
  <si>
    <t xml:space="preserve"> smoking </t>
  </si>
  <si>
    <t xml:space="preserve"> nicotine </t>
  </si>
  <si>
    <t xml:space="preserve"> addiction</t>
  </si>
  <si>
    <t xml:space="preserve"> pro-opiomelanocortin (pomc) </t>
  </si>
  <si>
    <t xml:space="preserve"> leptin </t>
  </si>
  <si>
    <t xml:space="preserve"> physiology </t>
  </si>
  <si>
    <t xml:space="preserve"> sympathetic nervous system</t>
  </si>
  <si>
    <t xml:space="preserve"> acute myeloid leukaemia (aml) </t>
  </si>
  <si>
    <t xml:space="preserve"> chemotherapy </t>
  </si>
  <si>
    <t xml:space="preserve"> p53 </t>
  </si>
  <si>
    <t xml:space="preserve"> klebsiella </t>
  </si>
  <si>
    <t xml:space="preserve"> evolution </t>
  </si>
  <si>
    <t xml:space="preserve"> gtpase </t>
  </si>
  <si>
    <t xml:space="preserve"> membrane trafficking </t>
  </si>
  <si>
    <t xml:space="preserve"> macrophage biology </t>
  </si>
  <si>
    <t xml:space="preserve"> cytokine regulation</t>
  </si>
  <si>
    <t xml:space="preserve"> regeneration </t>
  </si>
  <si>
    <t xml:space="preserve"> regulatory t cells </t>
  </si>
  <si>
    <t xml:space="preserve"> growth factor </t>
  </si>
  <si>
    <t xml:space="preserve"> neuropeptides</t>
  </si>
  <si>
    <t xml:space="preserve"> psycho-oncology </t>
  </si>
  <si>
    <t xml:space="preserve"> cognitive function </t>
  </si>
  <si>
    <t xml:space="preserve"> neuropathy </t>
  </si>
  <si>
    <t xml:space="preserve"> prospective cohort study </t>
  </si>
  <si>
    <t xml:space="preserve"> mathematical modelling</t>
  </si>
  <si>
    <t xml:space="preserve"> psychometrics </t>
  </si>
  <si>
    <t xml:space="preserve"> cohort study </t>
  </si>
  <si>
    <t xml:space="preserve"> cancer susceptibility </t>
  </si>
  <si>
    <t xml:space="preserve"> multiple risk factors </t>
  </si>
  <si>
    <t xml:space="preserve"> somatic mutation</t>
  </si>
  <si>
    <t xml:space="preserve"> cartilage </t>
  </si>
  <si>
    <t xml:space="preserve"> chondrocytes </t>
  </si>
  <si>
    <t xml:space="preserve"> tissue damage </t>
  </si>
  <si>
    <t xml:space="preserve"> cell biology </t>
  </si>
  <si>
    <t xml:space="preserve"> bone</t>
  </si>
  <si>
    <t xml:space="preserve"> phenotype-genotype correlation </t>
  </si>
  <si>
    <t xml:space="preserve"> blood-brain barrier </t>
  </si>
  <si>
    <t xml:space="preserve"> ultrasound </t>
  </si>
  <si>
    <t xml:space="preserve"> synaptic mechanisms </t>
  </si>
  <si>
    <t xml:space="preserve"> signalling pathways</t>
  </si>
  <si>
    <t xml:space="preserve"> self tolerance </t>
  </si>
  <si>
    <t xml:space="preserve"> b cells </t>
  </si>
  <si>
    <t xml:space="preserve"> autoimmunity</t>
  </si>
  <si>
    <t xml:space="preserve"> chromatin structure </t>
  </si>
  <si>
    <t xml:space="preserve"> treatment-resistant </t>
  </si>
  <si>
    <t xml:space="preserve"> animal model </t>
  </si>
  <si>
    <t xml:space="preserve"> clinical trial</t>
  </si>
  <si>
    <t xml:space="preserve"> evidence-based clinical practice </t>
  </si>
  <si>
    <t xml:space="preserve"> obstetrics </t>
  </si>
  <si>
    <t xml:space="preserve"> perinatal </t>
  </si>
  <si>
    <t xml:space="preserve"> gynaecology</t>
  </si>
  <si>
    <t xml:space="preserve"> cardiovascular health </t>
  </si>
  <si>
    <t xml:space="preserve"> lipids </t>
  </si>
  <si>
    <t xml:space="preserve"> risk factors</t>
  </si>
  <si>
    <t xml:space="preserve"> psychiatry </t>
  </si>
  <si>
    <t xml:space="preserve"> neuropathology </t>
  </si>
  <si>
    <t xml:space="preserve"> nutritional therapy </t>
  </si>
  <si>
    <t xml:space="preserve"> enteral nutrition </t>
  </si>
  <si>
    <t xml:space="preserve"> parenteral nutrition </t>
  </si>
  <si>
    <t xml:space="preserve"> clinical outcome</t>
  </si>
  <si>
    <t xml:space="preserve"> scleroderma </t>
  </si>
  <si>
    <t xml:space="preserve"> lupus </t>
  </si>
  <si>
    <t xml:space="preserve"> outcome measures</t>
  </si>
  <si>
    <t xml:space="preserve"> coeliac disease </t>
  </si>
  <si>
    <t xml:space="preserve"> mucosal immunology </t>
  </si>
  <si>
    <t xml:space="preserve"> novel therapies</t>
  </si>
  <si>
    <t xml:space="preserve"> chromatin </t>
  </si>
  <si>
    <t xml:space="preserve"> transcriptional regulation </t>
  </si>
  <si>
    <t xml:space="preserve"> preimplantation </t>
  </si>
  <si>
    <t xml:space="preserve"> chromatin structure</t>
  </si>
  <si>
    <t xml:space="preserve"> immune regulation </t>
  </si>
  <si>
    <t xml:space="preserve"> immune dysfunction </t>
  </si>
  <si>
    <t xml:space="preserve"> adaptive immunity</t>
  </si>
  <si>
    <t xml:space="preserve"> biological markers </t>
  </si>
  <si>
    <t xml:space="preserve"> brain </t>
  </si>
  <si>
    <t xml:space="preserve"> blood</t>
  </si>
  <si>
    <t xml:space="preserve"> patient safety </t>
  </si>
  <si>
    <t xml:space="preserve"> quality improvement</t>
  </si>
  <si>
    <t xml:space="preserve"> phosphorylation </t>
  </si>
  <si>
    <t xml:space="preserve"> memory impairment </t>
  </si>
  <si>
    <t xml:space="preserve"> kinases</t>
  </si>
  <si>
    <t xml:space="preserve"> metabolomics </t>
  </si>
  <si>
    <t xml:space="preserve"> developmental biology </t>
  </si>
  <si>
    <t xml:space="preserve"> liver cancer</t>
  </si>
  <si>
    <t xml:space="preserve"> cancer screening </t>
  </si>
  <si>
    <t xml:space="preserve"> neuroinflammation </t>
  </si>
  <si>
    <t xml:space="preserve"> neurodegenerative disorders </t>
  </si>
  <si>
    <t xml:space="preserve"> immune deficiency </t>
  </si>
  <si>
    <t xml:space="preserve"> immune system disorder </t>
  </si>
  <si>
    <t xml:space="preserve"> immunologic memory</t>
  </si>
  <si>
    <t xml:space="preserve"> clinical patient management </t>
  </si>
  <si>
    <t xml:space="preserve"> clinical pharmacology </t>
  </si>
  <si>
    <t xml:space="preserve"> mental illness</t>
  </si>
  <si>
    <t xml:space="preserve"> neurons </t>
  </si>
  <si>
    <t xml:space="preserve"> neural coding </t>
  </si>
  <si>
    <t xml:space="preserve"> dendrites </t>
  </si>
  <si>
    <t xml:space="preserve"> synaptic transmission </t>
  </si>
  <si>
    <t xml:space="preserve"> synaptic mechanisms</t>
  </si>
  <si>
    <t xml:space="preserve"> molecular basis of disease</t>
  </si>
  <si>
    <t xml:space="preserve"> angiogenesis </t>
  </si>
  <si>
    <t xml:space="preserve"> lymphangiogenesis </t>
  </si>
  <si>
    <t xml:space="preserve"> metastases </t>
  </si>
  <si>
    <t xml:space="preserve"> lymphatics</t>
  </si>
  <si>
    <t xml:space="preserve"> developmental genetics </t>
  </si>
  <si>
    <t xml:space="preserve"> gene function </t>
  </si>
  <si>
    <t xml:space="preserve"> gene discovery</t>
  </si>
  <si>
    <t xml:space="preserve"> physical inactivity </t>
  </si>
  <si>
    <t xml:space="preserve"> young children </t>
  </si>
  <si>
    <t xml:space="preserve"> atrial fibrillation </t>
  </si>
  <si>
    <t xml:space="preserve"> electrophysiology </t>
  </si>
  <si>
    <t xml:space="preserve"> fibrosis</t>
  </si>
  <si>
    <t xml:space="preserve"> school-based intervention</t>
  </si>
  <si>
    <t xml:space="preserve"> amyotrophic lateral sclerosis </t>
  </si>
  <si>
    <t xml:space="preserve"> pathogenesis</t>
  </si>
  <si>
    <t xml:space="preserve"> cancer therapy </t>
  </si>
  <si>
    <t xml:space="preserve"> combination therapy </t>
  </si>
  <si>
    <t xml:space="preserve"> drug resistance </t>
  </si>
  <si>
    <t xml:space="preserve"> systems biology </t>
  </si>
  <si>
    <t xml:space="preserve"> biomarkers</t>
  </si>
  <si>
    <t xml:space="preserve"> pregnancy complications </t>
  </si>
  <si>
    <t xml:space="preserve"> pregnancy outcome </t>
  </si>
  <si>
    <t xml:space="preserve"> cell therapy </t>
  </si>
  <si>
    <t xml:space="preserve"> antibody engineering </t>
  </si>
  <si>
    <t xml:space="preserve"> immunotherapy</t>
  </si>
  <si>
    <t xml:space="preserve"> glycosylation </t>
  </si>
  <si>
    <t xml:space="preserve"> virulence </t>
  </si>
  <si>
    <t xml:space="preserve"> protease</t>
  </si>
  <si>
    <t xml:space="preserve"> early detection</t>
  </si>
  <si>
    <t xml:space="preserve"> drug absorption </t>
  </si>
  <si>
    <t xml:space="preserve"> drug delivery systems </t>
  </si>
  <si>
    <t xml:space="preserve"> pharmacokinetics </t>
  </si>
  <si>
    <t xml:space="preserve"> pharmaceutics</t>
  </si>
  <si>
    <t xml:space="preserve"> glycolysis </t>
  </si>
  <si>
    <t xml:space="preserve"> cellular mechanisms </t>
  </si>
  <si>
    <t xml:space="preserve"> oncogenesis </t>
  </si>
  <si>
    <t xml:space="preserve"> transplantation </t>
  </si>
  <si>
    <t xml:space="preserve"> organ donation </t>
  </si>
  <si>
    <t xml:space="preserve"> shared clinical decision making </t>
  </si>
  <si>
    <t xml:space="preserve"> risk context</t>
  </si>
  <si>
    <t xml:space="preserve"> influenza </t>
  </si>
  <si>
    <t xml:space="preserve"> vaccine </t>
  </si>
  <si>
    <t xml:space="preserve"> respiratory viruses</t>
  </si>
  <si>
    <t xml:space="preserve"> reproduction </t>
  </si>
  <si>
    <t xml:space="preserve"> genomics</t>
  </si>
  <si>
    <t xml:space="preserve"> musculoskeletal disorders </t>
  </si>
  <si>
    <t xml:space="preserve"> lifestyle </t>
  </si>
  <si>
    <t xml:space="preserve"> gestational diabetes </t>
  </si>
  <si>
    <t xml:space="preserve"> glycaemic control</t>
  </si>
  <si>
    <t xml:space="preserve"> early psychosis </t>
  </si>
  <si>
    <t xml:space="preserve"> pneumococcal disease </t>
  </si>
  <si>
    <t xml:space="preserve"> carriage rates </t>
  </si>
  <si>
    <t xml:space="preserve"> health economics</t>
  </si>
  <si>
    <t xml:space="preserve"> genetic risk factors </t>
  </si>
  <si>
    <t xml:space="preserve"> environmental risk factors</t>
  </si>
  <si>
    <t xml:space="preserve"> gene therapy </t>
  </si>
  <si>
    <t xml:space="preserve"> molecular biology </t>
  </si>
  <si>
    <t xml:space="preserve"> cell cycle inhibitors </t>
  </si>
  <si>
    <t xml:space="preserve"> psychosis </t>
  </si>
  <si>
    <t xml:space="preserve"> neurodevelopment </t>
  </si>
  <si>
    <t xml:space="preserve"> complement </t>
  </si>
  <si>
    <t xml:space="preserve"> schizophrenia</t>
  </si>
  <si>
    <t xml:space="preserve"> integrins </t>
  </si>
  <si>
    <t xml:space="preserve"> platelet function </t>
  </si>
  <si>
    <t xml:space="preserve"> cardiovascular disease</t>
  </si>
  <si>
    <t xml:space="preserve"> drug </t>
  </si>
  <si>
    <t xml:space="preserve"> ubiquitination </t>
  </si>
  <si>
    <t xml:space="preserve"> targeting</t>
  </si>
  <si>
    <t xml:space="preserve"> genetic testing </t>
  </si>
  <si>
    <t xml:space="preserve"> clinical genetics </t>
  </si>
  <si>
    <t xml:space="preserve"> clinical classification </t>
  </si>
  <si>
    <t xml:space="preserve"> rural and remote health services </t>
  </si>
  <si>
    <t xml:space="preserve"> stroke prevention </t>
  </si>
  <si>
    <t xml:space="preserve"> stroke outcome </t>
  </si>
  <si>
    <t xml:space="preserve"> cardiovascular risk </t>
  </si>
  <si>
    <t xml:space="preserve"> management</t>
  </si>
  <si>
    <t xml:space="preserve"> haematology </t>
  </si>
  <si>
    <t xml:space="preserve"> cancer chemotherapeutic agents </t>
  </si>
  <si>
    <t xml:space="preserve"> resistance</t>
  </si>
  <si>
    <t xml:space="preserve"> hormones </t>
  </si>
  <si>
    <t xml:space="preserve"> traumatic stress </t>
  </si>
  <si>
    <t xml:space="preserve"> neuroendocrinology</t>
  </si>
  <si>
    <t xml:space="preserve"> antibiotic therapy </t>
  </si>
  <si>
    <t xml:space="preserve"> antibiotic use </t>
  </si>
  <si>
    <t xml:space="preserve"> pseudomonas aeruginosa infection </t>
  </si>
  <si>
    <t xml:space="preserve"> bacterial infection</t>
  </si>
  <si>
    <t xml:space="preserve"> blood transfusion </t>
  </si>
  <si>
    <t xml:space="preserve"> haematological malignancy </t>
  </si>
  <si>
    <t xml:space="preserve"> aplastic anaemia </t>
  </si>
  <si>
    <t xml:space="preserve"> haemorrhage </t>
  </si>
  <si>
    <t xml:space="preserve"> population studies </t>
  </si>
  <si>
    <t xml:space="preserve"> dna replication </t>
  </si>
  <si>
    <t xml:space="preserve"> genomic instability </t>
  </si>
  <si>
    <t xml:space="preserve"> cancer genetics</t>
  </si>
  <si>
    <t xml:space="preserve"> antibody cancer therapy </t>
  </si>
  <si>
    <t xml:space="preserve"> health policy </t>
  </si>
  <si>
    <t xml:space="preserve"> tumour antigens</t>
  </si>
  <si>
    <t xml:space="preserve"> bone mineral density </t>
  </si>
  <si>
    <t xml:space="preserve"> drug discovery </t>
  </si>
  <si>
    <t xml:space="preserve"> virus pathogenesis </t>
  </si>
  <si>
    <t xml:space="preserve"> herpes simplex virus (hsv) </t>
  </si>
  <si>
    <t xml:space="preserve"> skin infections </t>
  </si>
  <si>
    <t xml:space="preserve"> skin immunology</t>
  </si>
  <si>
    <t xml:space="preserve"> longitudinal </t>
  </si>
  <si>
    <t xml:space="preserve"> youth</t>
  </si>
  <si>
    <t xml:space="preserve"> ubiquitin </t>
  </si>
  <si>
    <t xml:space="preserve"> biochemistry </t>
  </si>
  <si>
    <t xml:space="preserve"> parkinson disease</t>
  </si>
  <si>
    <t xml:space="preserve"> seizures </t>
  </si>
  <si>
    <t xml:space="preserve"> prediction </t>
  </si>
  <si>
    <t xml:space="preserve"> circadian rhythms</t>
  </si>
  <si>
    <t xml:space="preserve"> potassium channels </t>
  </si>
  <si>
    <t xml:space="preserve"> neural pathways </t>
  </si>
  <si>
    <t xml:space="preserve"> light sensitivity </t>
  </si>
  <si>
    <t xml:space="preserve"> transmembrane protein </t>
  </si>
  <si>
    <t xml:space="preserve"> epilepsy</t>
  </si>
  <si>
    <t xml:space="preserve"> smoking intervention </t>
  </si>
  <si>
    <t xml:space="preserve"> health care delivery</t>
  </si>
  <si>
    <t xml:space="preserve"> rna processing </t>
  </si>
  <si>
    <t xml:space="preserve"> gene expression</t>
  </si>
  <si>
    <t xml:space="preserve"> pain mechanisms </t>
  </si>
  <si>
    <t xml:space="preserve"> pain management </t>
  </si>
  <si>
    <t xml:space="preserve"> chronic back pain </t>
  </si>
  <si>
    <t xml:space="preserve"> chronic pain</t>
  </si>
  <si>
    <t xml:space="preserve"> gene regulation </t>
  </si>
  <si>
    <t xml:space="preserve"> regenerative medicine </t>
  </si>
  <si>
    <t xml:space="preserve"> cell differentiation</t>
  </si>
  <si>
    <t xml:space="preserve"> body weight regulation </t>
  </si>
  <si>
    <t xml:space="preserve"> appetite regulation</t>
  </si>
  <si>
    <t xml:space="preserve"> treatment strategies</t>
  </si>
  <si>
    <t xml:space="preserve"> t cell memory </t>
  </si>
  <si>
    <t xml:space="preserve"> t cell immunity </t>
  </si>
  <si>
    <t xml:space="preserve"> t cells </t>
  </si>
  <si>
    <t xml:space="preserve"> cellular immunology </t>
  </si>
  <si>
    <t xml:space="preserve"> viral immunity</t>
  </si>
  <si>
    <t xml:space="preserve"> pancreatic cancer </t>
  </si>
  <si>
    <t xml:space="preserve"> tumourigenesis </t>
  </si>
  <si>
    <t xml:space="preserve"> immune evasion</t>
  </si>
  <si>
    <t xml:space="preserve"> frontotemporal dementia </t>
  </si>
  <si>
    <t xml:space="preserve"> genetic disorders </t>
  </si>
  <si>
    <t xml:space="preserve"> neuropsychiatric disorders </t>
  </si>
  <si>
    <t xml:space="preserve"> cognition</t>
  </si>
  <si>
    <t xml:space="preserve"> indigenous </t>
  </si>
  <si>
    <t xml:space="preserve"> childhood </t>
  </si>
  <si>
    <t xml:space="preserve"> workplace </t>
  </si>
  <si>
    <t xml:space="preserve"> mental disorder </t>
  </si>
  <si>
    <t xml:space="preserve"> occupational disease </t>
  </si>
  <si>
    <t xml:space="preserve"> occupational health </t>
  </si>
  <si>
    <t xml:space="preserve"> work disability</t>
  </si>
  <si>
    <t xml:space="preserve"> mycobacterium tuberculosis </t>
  </si>
  <si>
    <t xml:space="preserve"> bioenergetics </t>
  </si>
  <si>
    <t xml:space="preserve"> persistence </t>
  </si>
  <si>
    <t xml:space="preserve"> mycobacteria </t>
  </si>
  <si>
    <t xml:space="preserve"> antibiotic therapy</t>
  </si>
  <si>
    <t>A/Pr Jacqui Webster</t>
  </si>
  <si>
    <t>International Collaborations</t>
  </si>
  <si>
    <t>Scaling up food policy interventions to reduce noncommunicable diseases in the Pacific Islands</t>
  </si>
  <si>
    <t>Pacific Peoples Health</t>
  </si>
  <si>
    <t>This five-year project will use an innovative community systems thinking approach (STICKE) to identify, strengthen and evaluate intervention strategies for policies to reduce salt and sugar consumption in Fiji and Samoa. It will produce important new evidence about factors that lead to effective implementation of interventions. This will support the scaling-up interventions to prevent diabetes and hypertension in the Pacific Islands and globally.</t>
  </si>
  <si>
    <t>Prof Bruce Neal</t>
  </si>
  <si>
    <t>An evaluation of the Resolve to Save Lives salt reduction program in China</t>
  </si>
  <si>
    <t>Public Nutrition Intervention</t>
  </si>
  <si>
    <t>Resolve to Save Lives is a $225M program led by Vital Strategies with a goal of protecting 1 billion people from excess salt intake within 5 years.  Our research will support this effort by providing high quality, objective and independent evaluation of the Resolve salt reduction program when it is launched in China.  We will measure the effects of the Resolve program on government policies, the food industry and community members and help to identify the best opportunities for action.</t>
  </si>
  <si>
    <t>Prof David Peiris</t>
  </si>
  <si>
    <t>Strengthening China’s essential public health package for hypertension and diabetes care in rural village clinics through meaningful use of health information systems</t>
  </si>
  <si>
    <t>In 2009 the central government implemented a basic public health service package to strengthen primary care systems in China. Outcomes have been variable and quality gaps remain. Better use of health information systems offers solutions to improving quality. This proposal involves a collaboration between academics and the China Center for Disease Control to strengthen health information systems and enhance the uptake of public health services for diabetes and hypertension care in China.</t>
  </si>
  <si>
    <t>Prof Anushka Patel</t>
  </si>
  <si>
    <t>Scale-up of a primary care intervention for cardiovascular risk management in Malang, Indonesia</t>
  </si>
  <si>
    <t>SMARThealth is a technology-enabled program aiming to strengthen primary healthcare. A demonstration project in the Malang district of Indonesia, has shown this strategy to be highly effective in hypertension management. The district health authority and the central government health insurance agency have agreed to fund an initial scale-up project to 100 villages. Using a scientific approach, we will conduct research to support this scale-up, evaluate its success, and learn from the process.</t>
  </si>
  <si>
    <t>Prof Brian Oldenburg</t>
  </si>
  <si>
    <t>Scaling up interventions to improve the control of hypertension and diabetes in partnership with the governments of Kerala and Tamil Nadu: Leveraging India’s national NCD program</t>
  </si>
  <si>
    <t>The states of Kerala and Tamil Nadu are currently implementing India’s National Program for Prevention and Control of Diabetes, Cardiovascular diseases and Stroke. In partnership with these two state governments, we plan to adapt, integrate and evaluate the scale up of interventions that we have successfully developed and evaluated in our previous research trials to reduce cardiometabolic risk. The new research will evaluate implementation outcomes, cost-effectiveness and public health benefit.</t>
  </si>
  <si>
    <t xml:space="preserve"> food </t>
  </si>
  <si>
    <t xml:space="preserve"> hypertension </t>
  </si>
  <si>
    <t xml:space="preserve"> dietary intervention</t>
  </si>
  <si>
    <t xml:space="preserve"> sodium </t>
  </si>
  <si>
    <t xml:space="preserve"> policy evaluation </t>
  </si>
  <si>
    <t xml:space="preserve"> population-based </t>
  </si>
  <si>
    <t xml:space="preserve"> information systems/decision support systems </t>
  </si>
  <si>
    <t xml:space="preserve"> policy evaluation</t>
  </si>
  <si>
    <t xml:space="preserve"> computer-based decision support </t>
  </si>
  <si>
    <t xml:space="preserve"> rural and remote health </t>
  </si>
  <si>
    <t xml:space="preserve"> health systems</t>
  </si>
  <si>
    <t xml:space="preserve"> india </t>
  </si>
  <si>
    <t>A/Pr Helen Leonard</t>
  </si>
  <si>
    <t>A multicentre double-blind placebo-controlled randomised trial of SerTRaline for AnxieTy in adults with Autism (STRATA)-Australian component</t>
  </si>
  <si>
    <t>Anxiety is a debilitating symptom affecting many people with autism. However, we do not know how effective and how well tolerated are the medications, which are used to treat anxiety in the general population, when prescribed to people with autism. To answer this question we propose a clinical trial of one anxiety medication (sertraline) across five sites in two countries. We will recruit over 300 adults with autism and half with receive the active drug and half a placebo or dummy medication.</t>
  </si>
  <si>
    <t xml:space="preserve"> symptomatology</t>
  </si>
  <si>
    <t>A/Pr Prue Cormie</t>
  </si>
  <si>
    <t>PREFERABLE: Project on Exercise for Fatigue Eradication in Advanced Breast cancer to improve quality of life</t>
  </si>
  <si>
    <t>Advanced breast cancer patients experience debilitating side effects which compromise their physical, mental and social wellbeing. Nine out of 10 people with advanced breast cancer suffer from fatigue that limits their ability live a normal life. No effective management strategies are available for these patients and as a consequence, they are left to suffer with serious fatigue for the rest of their lives. This project proposes and evaluates a potential solution – targeted exercise medicine.</t>
  </si>
  <si>
    <t>Prof Anne-Louise Ponsonby</t>
  </si>
  <si>
    <t>Novel Testing Strategies for Endocrine Disruptors in the Context of Developmental NeuroToxicity: Australian Component</t>
  </si>
  <si>
    <t>Modern children are exposed to many man-made chemicals. An Australian birth cohort study will be investigate how common exposure in utero really is and whether higher exposure is linked to attention deficit disorder and autism spectrum disorder. This project is the Australian contribution to an international effort to understand potentially harmful chemical effects on the developing child’s brain and to improve the testing and regulation of chemicals, particularly in early life.</t>
  </si>
  <si>
    <t>Better Treatments For Breathlessness In Palliative And End Of Life Care</t>
  </si>
  <si>
    <t>People with emphysema or lung scarring frequently have breathlessness at rest, dressing, showering or preparing meals, despite best treatment for the disease. Globally, no medication is approved for this breathlessness.   This 6 country study will test mirtazapine, a medication usually used in depression, reducing breathlessness even if people are not depressed. This study will give mirtazapine or a sugar tablet (on a coin toss) for 8 weeks to measure benefits and harms on worst breathlessness.</t>
  </si>
  <si>
    <t>Prof Roger Reddel</t>
  </si>
  <si>
    <t>individualizedPaediatricCure: Cloud-based virtual-patient models for precision paediatric oncology</t>
  </si>
  <si>
    <t>The individualizedPaediatricCure (iPC) project is creating a cloud-based computational modelling system that functions as a digital avatar for individual cancers. ProCan® will supply data from cancer cells treated with drugs targeting specific proteins identified by the computer model as critically important. The results will test and improve the models, with the overall outcome being a system for rapidly predicting the best treatment combinations for individual childhood cancer patients.</t>
  </si>
  <si>
    <t xml:space="preserve"> metastatic cancer</t>
  </si>
  <si>
    <t xml:space="preserve"> chemical exposure </t>
  </si>
  <si>
    <t xml:space="preserve"> infant development </t>
  </si>
  <si>
    <t xml:space="preserve"> neurodevelopmental disorders </t>
  </si>
  <si>
    <t xml:space="preserve"> patient management </t>
  </si>
  <si>
    <t xml:space="preserve"> health services </t>
  </si>
  <si>
    <t xml:space="preserve"> chronic obstructive pulmonary disease (copd)</t>
  </si>
  <si>
    <t xml:space="preserve"> cancer treatment </t>
  </si>
  <si>
    <t xml:space="preserve"> paediatric</t>
  </si>
  <si>
    <t>Centre of Research Excellence - Clinical</t>
  </si>
  <si>
    <t>Functional gastrointestinal disorders (FGID) affect more than 1 in 3 Australians and are a major social and economic burden. Identification and management of FGID is suboptimal with diagnosis and treatment focused purely on patient’s symptoms and not the underlying cause. Our recent work has detected subtle immune and microbiome involvement in FGID and our CRE will create a bio-repository to characterise these factors, leading to improved diagnosis and management approaches for these patients.</t>
  </si>
  <si>
    <t>Prof Roland Bammer</t>
  </si>
  <si>
    <t>Centre of Research Excellence in Neuroimaging</t>
  </si>
  <si>
    <t>Radiology and Organ Imaging</t>
  </si>
  <si>
    <t>This CRE will develop a platform that transforms Australian neuroimaging into an interconnected, egalitarian collaborative research and clinical network where imaging methods are standardized and synchronized across the country. Using our platform, we will perform cutting edge research on novel techniques that improve the patient journey, and accelerate their translation into widespread clinical practice, bringing world-class neuroimaging to all Australians without frontiers or barriers.</t>
  </si>
  <si>
    <t>Prof Anne Chang</t>
  </si>
  <si>
    <t>Centre of Research Excellence in preventing and managing bronchiectasis, especially in Aboriginal and Torres Strait Islander Children</t>
  </si>
  <si>
    <t>Bronchiectasis is an increasingly recognised cause of morbidity and mortality especially among Indigenous Australians. Our CRE’s overall vision is to prevent and reduce the burden of bronchiectasis (consequently in adults), thus improving the lung health of children, particularly for Indigenous children. We propose studies that addresses preventing and improving understanding and management of bronchiectasis, using classical and novel techniques.</t>
  </si>
  <si>
    <t>Prof Franz Babl</t>
  </si>
  <si>
    <t>Centre of Research Excellence in Paediatric Emergency Medicine</t>
  </si>
  <si>
    <t>Emergency Medicine</t>
  </si>
  <si>
    <t>This proposed CRE will address research in 3 streams identified by Australasian emergency department staff as priorities: trauma (cervical spine and head injuries), convulsive status epilepticus and respiratory emergencies (bronchiolitis and asthma). All of these conditions can cause death and disability. The CRE will create new knowledge for their management, but more importantly ensure that research findings are applied when children attend hospital with these common and important conditions.</t>
  </si>
  <si>
    <t>Prof Rory Wolfe</t>
  </si>
  <si>
    <t>Better health through better trials: A national network to develop and implement innovative clinical trials methodology</t>
  </si>
  <si>
    <t>Randomised trials tell us how interventions affect health. Innovative trial design is essential for efficiency and to rapidly translate research findings into practice. Challenges exist for the analysis of real-world trials including missing data due to loss to follow up of participants and imperfect delivery or compliance with the intervention. Our new Network will link the leading researchers in Australia to design innovative trials and extract innovative insights from completed trials.</t>
  </si>
  <si>
    <t>Prof Chris Maher</t>
  </si>
  <si>
    <t>Low back pain is the number one cause of disability worldwide, affecting an estimated 540 million people at any one time. Disease burden has increased by 54% since 1990, threatening sustainability of healthcare and social systems. To address this global problem we seek NHMRC funding to establish the Low Back Pain Centre for Research Excellence. The aim is to improve health care and health outcomes for people with low back pain.</t>
  </si>
  <si>
    <t>Prof Helena Teede</t>
  </si>
  <si>
    <t>WHO defines health as a state of physical, mental and social well-being and prioritises women’s reproductive health. Key gaps include polycystic ovary syndrome (PCOS), infertility and early menopause, each affecting reproductive and ovarian function, broader health and wellbeing in15% of women. Here we build on our extensive collaboration in the PCOS CRE, to deliver new evidence and unprecedented translation to measurably improve women’s health in the reproductive years.</t>
  </si>
  <si>
    <t>Dr Veronica Matthews</t>
  </si>
  <si>
    <t>Centre of Research Excellence - Health Services</t>
  </si>
  <si>
    <t>CRE-STRIDE is an Indigenous-led network of &gt;360 Indigenous and non-Indigenous community members, researchers, practitioners, and policy makers working across sectors to strengthen primary health care through quality improvement research and implementation. With a core focus on Indigenous leadership and community participation, this CRE co-produces and translates quality improvement research into policy and practice while building the next generation of researchers in Indigenous health.</t>
  </si>
  <si>
    <t>A/Pr Kees Van Gool</t>
  </si>
  <si>
    <t>Value-based payments in cancer care</t>
  </si>
  <si>
    <t>Health Economics</t>
  </si>
  <si>
    <t>Several countries have introduced value-based payment systems to give greater flexibility to institutions to deliver the care their patients need. Evidence on these reforms is limited but do show improved health care quality, financial savings and increased patient satisfaction. This CRE brings together a team of highly credentialed researchers to lay the foundations for future, evidence-based, cancer care reforms in Australia in the field of cancer care.</t>
  </si>
  <si>
    <t>Prof Dinah Reddihough</t>
  </si>
  <si>
    <t>Australian Centre for Health, Independence, Economic Participation and Value Enhanced care for adolescents and young adults with cerebral palsy (CP-Achieve)</t>
  </si>
  <si>
    <t>Care for Disabled</t>
  </si>
  <si>
    <t>The aim of this CRE is focussed on adolescents and young adults (aged 10 – 30 years) with cerebral palsy. Our aims are to determine and address the health care and service needs of this group where there is currently very little research. Our vision is to ensure that adolescents and young adults receive the best health care throughout this critical period of development, to enable them to contribute to, and participate in, all aspects of life.</t>
  </si>
  <si>
    <t>Prof Ian Hickie</t>
  </si>
  <si>
    <t>Reducing suicidal thoughts and behaviours in young people presenting for health care</t>
  </si>
  <si>
    <t>Suicidal thoughts and behaviours (STB) remain a major determinant of premature death and ongoing disability among young Australians. This CRE will evaluate and implement a new national and coordinated system to enhance proactive and responsive health services management of STB among young people. It will also provide health services with new tools to guide resource allocation and deliver evidence-based organisational and clinical practices that directly address STB across settings and at scale.</t>
  </si>
  <si>
    <t>Centre of Research Excellence - Population Health</t>
  </si>
  <si>
    <t>Half of all Australians have at least one chronic disease and half of these have two or more. Interactive digital technologies can be used to address many of the current challenges contributing to Australia’s poor chronic disease outcomes. Co-designed with users and stakeholders, our CRE will transform Australia’s chronic disease outcomes by investigating how these new technologies can be optimised and integrated into routine healthcare delivery.</t>
  </si>
  <si>
    <t>Prof Jodie McVernon</t>
  </si>
  <si>
    <t>Supporting Participatory Evidence generation to Control Transmissible diseases in our Region Using Modelling (SPECTRUM)</t>
  </si>
  <si>
    <t>Infectious diseases continue to impose a health and economic burden on Australia and our region. Limited health system capacity to manage everyday infections increases the risk of catastrophic outbreaks of known and newly emerging diseases. Our Centre will work in partnership with regional policy makers and key stakeholders to identify key priorities, and acceptable evidence based solutions, for infectious disease control.</t>
  </si>
  <si>
    <t>Prof Helen Skouteris</t>
  </si>
  <si>
    <t>Centre of Research Excellence in Health in Preconception and Pregnancy: Prevention of maternal obesity</t>
  </si>
  <si>
    <t>In CRE HiPP we will create and deliver health promotion, lifestyle improvement, and obesity prevention strategically targeting women preconception and during pregnancy, to improve the health of women and the next generation. With an implementation science approach, engaging stakeholders, we will generate and translate new knowledge and build capacity in the health and medical research workforce to deliver this vision. Our work will encompass vulnerable groups within the Australian population.</t>
  </si>
  <si>
    <t>Prof George Patton</t>
  </si>
  <si>
    <t>Driving Global Investment in Adolescent Health</t>
  </si>
  <si>
    <t>The current generation of 10- to 24-year-olds is the largest ever. They face unprecedented shifts in their health, growth and development.  However, policies and services have lagged far behind. Health investments have been minimal and adolescents have had relatively few gains in recent decades.  A lack of research and technical capacity is a major reason for this failure.  This CRE will provide the knowledge to scale up investment and establish Australia as a global research leader.</t>
  </si>
  <si>
    <t>Prof Fabienne Mackay</t>
  </si>
  <si>
    <t>Development Grant</t>
  </si>
  <si>
    <t>Preclinical development of lupidumab, a transforming new therapy for Chronic Lymphocytic Leukaemia</t>
  </si>
  <si>
    <t>Chronic Lymphocytic Leukaemia (CLL) is a very common blood cancer. CLL cells actively shut down immune defenses in patients. Moreover, current and emerging more targeted therapies suppress immunity and over a quarter of patients will die from an infection, despite a good response to cancer treatments. Our laboratory has developed a new treatment for CLL which restores life-saving immunity in CLL. This proposal will allow us to demonstrate efficacy of this treatment prior to further development.</t>
  </si>
  <si>
    <t>Prof Peter-John Wormald</t>
  </si>
  <si>
    <t>A novel medicated resorbable adhesion barrier device for use in abdominal surgery</t>
  </si>
  <si>
    <t>Surgery</t>
  </si>
  <si>
    <t>This project aims to develop a new medication that improves wound healing and prevents microbial infections. The medication is specifically  made for application into the abdomen after surgery. Adhesion formation after abdominal surgery is one of the main complications and can  cause many symptoms such as pain and infertility. The goal is to improve wound healing after surgery of the abdomen so that the formation of  adhesions does not occur.</t>
  </si>
  <si>
    <t>Prof Leann Tilley</t>
  </si>
  <si>
    <t>Development of a novel drug class for the treatment of Plasmodium falciparum malaria</t>
  </si>
  <si>
    <t>Recent gains made in malarial control are now threatened by the emergence of antimalarial drug resistance, which is causing up to 50% treatment failure. New drugs are needed that have novel mechanisms of action, are fast acting and show activity against all known resistant parasite strains. We have identified a class of compounds that fits these criteria and propose to develop them as drug leads.</t>
  </si>
  <si>
    <t>Prof Ivo Mueller</t>
  </si>
  <si>
    <t>Development of a novel point-of-care Plasmodium vivax dot-matrix antibody test to accelerate malaria elimination</t>
  </si>
  <si>
    <t>To efficiently eliminate P. vivax (Pv), malaria control programs needs tools to detect areas with ongoing transmission and to identify and treat people with dormant Pv liver infection. To assist with these tasks, we are developing a novel cost-efficient and field-deployable diagnostic test that recognises specific patterns in a person’s immune responses to malaria. This test will expand the capacities of current rapid-diagnostic tests to detect not only current but also recent past infections.</t>
  </si>
  <si>
    <t>Prof Benjamin Thierry</t>
  </si>
  <si>
    <t>Genome-Wide Non-Invasive Prenatal Testing based on Circulating Fetal Trophoblastic Cells</t>
  </si>
  <si>
    <t>Medical Devices</t>
  </si>
  <si>
    <t>The aim of this Development Grant is to develop a cutting-edge non-invasive prenatal diagnostic (NIPD) technology with high genomic coverage based on circulating trophoblastic fetal cells isolated from a simple maternal blood sample. It addresses the need for more comprehensive and reliable prenatal screening of pathogenic mutations.</t>
  </si>
  <si>
    <t>A/Pr Ricky O'Brien</t>
  </si>
  <si>
    <t>A New Medical Device for Fast, Low Dose Cancer Patient Imaging in Radiotherapy</t>
  </si>
  <si>
    <t>Medical Physics</t>
  </si>
  <si>
    <t>We will develop a medical device that can be used to better account for respiratory motion in radiation oncology treatments.  The device allows radiation therapists to better target tumours as they move while the patient breathes at the same time steering radiation away from healthy organs and healthy tissue.  As a consequence, better tumour control and lower radiation induced toxicities are expected on successful completion of this project with a strong commercial value proposition created.</t>
  </si>
  <si>
    <t>Dr Laura Downie</t>
  </si>
  <si>
    <t>ADMiER: A novel, point-of-care device to diagnose and subtype dry eye disease</t>
  </si>
  <si>
    <t>Optometry and Ophthalmology not elsewhere classified</t>
  </si>
  <si>
    <t>Dry eye is a common condition that affects vision and impacts daily activity, productivity &amp; social/physical function, thus reducing quality of life. Accurate diagnosis is vital for proper treatment but is hampered by the poor reliability &amp; variability of current tests. We address this with a new device that measures the physical properties of tears to accurately diagnose dry eye. It is a transformative advance over existing tests that will reduce the personal &amp; societal burden of the condition.</t>
  </si>
  <si>
    <t>Prof Claudine Bonder</t>
  </si>
  <si>
    <t>Bioinvisible stents - a new device coating to repair cardiovascular disease</t>
  </si>
  <si>
    <t>Cardiovascular disease, the leading cause of death worldwide, is mostly caused by blocked blood vessels resulting in heart attack or stroke. To treat these diseases, metal tubes (stents) are surgically implanted to mechanically open and maintain vessel diameter. Unfortunately, the body reacts to these metal devices and patients often need additional medication and intervention. Our team has added an anti-adhesive surface to stents to make them bioinvisible &amp; avoid the need for more treatment.</t>
  </si>
  <si>
    <t>Prof Mark Walker</t>
  </si>
  <si>
    <t>Breaking antibiotic resistance in high priority Gram-negative sepsis pathogens</t>
  </si>
  <si>
    <t>According to the World Health Organisation, there is an urgent and critical need to develop new ways to treat infections caused by Gram-negative superbugs. Our new therapeutic approach (ionobiotics) represents an entirely novel strategy in the fight against antibiotic resistant pathogens. Antibiotic resistance can be overcome using ionophores, such that antibiotic sensitivity can be restored for treatment of multidrug-resistant pathogens.</t>
  </si>
  <si>
    <t>Prof Glenn King</t>
  </si>
  <si>
    <t>A novel platform for large-scale production of a first-in-class biologic drug for stroke</t>
  </si>
  <si>
    <t>Stroke is the second leading cause of death worldwide and the primary cause of long-term disability, incurring healthcare costs of almost $200B per annum. In this project we will develop a novel algal production platform for manufacturing a biologic drug (Hi1a) we recently discovered that prevents brain damage even when delivered up to 8 hours after the onset of stroke. This project will enable large-scale production of Hi1a for human clinical trials.</t>
  </si>
  <si>
    <t>Prof Hugh McDermott</t>
  </si>
  <si>
    <t>Enabling clinicians to optimise outcomes with Deep Brain Stimulation for Parkinson’s disease</t>
  </si>
  <si>
    <t>Deep brain stimulation (DBS) alleviates symptoms of Parkinson’s disease, although outcomes are sometimes unsatisfactory. Best therapy is achieved when electrodes are positioned ideally during surgery and DBS is fine-tuned for each patient. Recently we discovered a signal that can be used during surgery to position electrodes accurately and select the most appropriate DBS settings. With an established commercial partner we will develop a system enabling clinicians to optimise DBS for patients.</t>
  </si>
  <si>
    <t>Prof Suresh Mahalingam</t>
  </si>
  <si>
    <t>A new vaccine to protect against Chikungunya virus (and similar other viruses) causing chronic musculoskeletal diseases</t>
  </si>
  <si>
    <t>Chikungunya virus (CHIKV) has emerged as a serious cause of human disease, with an expanding geographic distribution, infecting millions of people around the globe. Due to the chronic nature of disease, CHIKV has a major economic impact on affected nations. We have developed a novel vaccine for protection against CHIKV infection. The development of this vaccine will also significantly help in reducing the risk of the global spread of this disease, including in Australia.</t>
  </si>
  <si>
    <t>Prof Roy Hall</t>
  </si>
  <si>
    <t>Chimeric insect-specific viruses as novel vaccines for mosquito-borne diseases</t>
  </si>
  <si>
    <t>Outbreaks of mosquito-borne diseases such as Zika, dengue and yellow fever continue in developing countries around the world. The emergence of new mosquito-borne pathogens is also a proven threat. In this proposal we will develop a new patented system for generating safe vaccines against mosquito-transmitted viral diseases to facilitate their commercialization. This includes optimization of scale up production for vaccine manufacture and final protection studies in animals.</t>
  </si>
  <si>
    <t>Prof Robert McLaughlin</t>
  </si>
  <si>
    <t>Development of a smart needle for safer, faster brain biopsies</t>
  </si>
  <si>
    <t>Brain tumours have one of the largest disease burdens across all ages. Needle brain biopsies are a standard part of diagnosis but carry significant risk of death or disablement for the patient. We have developed a smart brain biopsy needle able to detect when it is in cancerous tissue and warn of nearby ‘at-risk’ blood vessels, enabling safer brain biopsies. This project will finalise clinical translation of the smart brain biopsy needle and validate its use through human trials.</t>
  </si>
  <si>
    <t>Prof Alexander Loukas</t>
  </si>
  <si>
    <t>Hookworm peptide therapeutic for oral treatment of IBD</t>
  </si>
  <si>
    <t>We have identified a peptide (small fragment) derived from a hookworm protein that suppresses inflammation. The peptide can be administered orally to mice and prevent the onset of inflammatory bowel disease (IBD).  We now plan to optimise the structure and delivery method of the peptide and advance its development towards clinical trials in IBD.</t>
  </si>
  <si>
    <t>Prof Kirill Alexandrov</t>
  </si>
  <si>
    <t>Point-of-Care test for acute pancreatitis</t>
  </si>
  <si>
    <t>Synthetic Biology</t>
  </si>
  <si>
    <t>Pancreatitis is a life threatening condition that can progress rapidly and results in high death rates. Access to pancreatitis laboratory tests is often too slow. The proposed research will create a novel portable test system that allow clinicians to monitor pancreatitis severity in blood. Such a test will save the lives of patients with acute pancreatitis and reduce the overall cost of pancreatitis treatment.</t>
  </si>
  <si>
    <t>Prof Barry Marshall</t>
  </si>
  <si>
    <t>The Noisy Guts Project: the development of an acoustic belt that non-invasively diagnoses and monitors common gut disorders and diseases</t>
  </si>
  <si>
    <t>The Noisy Guts Project translates the gut’s grumbling noises into data that can be used to improve gut health. We use artificial intelligence to recognise patterns in gut noises. Our research finds that specific gut disorders have a unique sound signature. We have demonstrated that our belt diagnoses Irritable Bowel Syndrome with 87% accuracy. Our aim now is to expand the belt’s capabilities so that it can non-invasively and accurately diagnose and monitor other gut disorders and diseases.</t>
  </si>
  <si>
    <t>A/Pr Mark Smythe</t>
  </si>
  <si>
    <t>Towards the treatment of Duchenne Muscular Dystrophy</t>
  </si>
  <si>
    <t>Biologically Active Molecules</t>
  </si>
  <si>
    <t>Duchenne muscular dystrophy (DMD) is a debilitating diseased characterised by rapid muscle weakness. There is no cure for DMD. Steroids are prescribed to control symptoms and slow disease progression but have significant side effects. We have developed potent and selective drug candidates that block a key inflammatory pathway which have been shown to reduce muscle damage in mouse models of DMD. We aim to optimize our candidates and ultimately progress them to human clinical trials.</t>
  </si>
  <si>
    <t>Development of a novel effective therapy for asthma and COPD</t>
  </si>
  <si>
    <t>There are no effective treatments for severe asthma or emphysema. We developed a new therapy and show that it effectively suppresses inflammation in severe asthma and likely emphysema. It is a human protein and so is unlikely to have side effects. We now need to define how it works, optimise delivery to achieve maximum benefit, show efficacy in different forms of asthma, and COPD, and in human cells. This will enable us to perform clinical trials to show that it is effective in human patients.</t>
  </si>
  <si>
    <t>Prof Valsamma Eapen</t>
  </si>
  <si>
    <t>“Watch Me Grow”: Changing practice to improve Universal Child Health and Developmental Surveillance in the primary care setting</t>
  </si>
  <si>
    <t>The substantial prevalence of developmental and behavioural disorders that are first evident in early childhood poses a significant disease burden. Advances have been made in developing effective early interventions for developmental and behavioural difficulties, but a significant challenge remains in detection of these difficulties early enough for implementation of evidence based interventions. The current project aims to maximise early accurate detection of these difficulties.</t>
  </si>
  <si>
    <t>A/Pr Deborah Glass</t>
  </si>
  <si>
    <t>Cancer and Mortality among Queensland Coal Mine Workers</t>
  </si>
  <si>
    <t>Coal workers pneumoconiosis has recently re-emerged in Queensland and the USA.  There is interest therefore in whether other dust-related diseases have also increased among these workers.  Data collected within the Queensland Coal Mine Workers' Health Scheme will be used to investigate the extent of cancer and mortality among male and female Queensland coal mine workers. Targeted action can then be taken to reduce exposure for jobs or at mine types where risk is highest.</t>
  </si>
  <si>
    <t>Prof Clara Chow</t>
  </si>
  <si>
    <t>FirstCPR: Improving health outcomes for people suffering out of hospital cardiac arrest</t>
  </si>
  <si>
    <t>This project aims to address the problem of how to improve outcomes for patients that suffer an out of hospital cardiac arrest. Globally fewer than 10% of people that suffer an out of hospital cardiac arrest survive to leave hospital. A rapid response by a community bystander can improve health outcomes, but many community members report feeling a lack of knowledge and confidence if confronted with a cardiac arrest.</t>
  </si>
  <si>
    <t>Dr Carissa Bonner</t>
  </si>
  <si>
    <t>Improving Communication about Heart disease risk Assessment using Translational research strategies in General Practice (CHAT-GP): A project to implement evidence-based guidelines and shared decision making tools for CVD prevention</t>
  </si>
  <si>
    <t>We know that one of the best ways to reduce your chance of having a heart attack or stroke is to use a risk calculator, and consider both lifestyle changes and medication if you are at high risk. But GPs often have trouble accessing and explaining the results of risk calculators, resulting in many patients getting inaccurate information and advice about reducing their risk. This project provides GPs and patients with new resources to support informed decision making about CVD prevention.</t>
  </si>
  <si>
    <t>Prof Robyn Clark</t>
  </si>
  <si>
    <t>The Country Heart Attack Prevention (CHAP) Project: A four step model of care and clinical pathway for the translation of cardiac rehabilitation and secondary prevention guidelines into practice for rural and remote patients</t>
  </si>
  <si>
    <t>Australians living in rural and remote areas experience more CVD risk factors, higher rates of CVD-related hospitalisation and are more likely to die of CVD than those in metropolitan areas. By implementing Country Heart Attack Prevention (CHAP), an evidence based cardiac rehabilitation program, we will provide consumers living in rural and remote areas access to co-created, high quality specialist care that is patient centred and cost effective for both the consumer and the system.</t>
  </si>
  <si>
    <t>Prof Raymond Chan</t>
  </si>
  <si>
    <t>Implementation of a nurse-enabled, shared-care follow-up model for early Breast cancer survIvorS (The IBIS-Survivorship Study)</t>
  </si>
  <si>
    <t>Clinical Nursing: Tertiary (Rehabilitative)</t>
  </si>
  <si>
    <t>In collaboration with the McGrath Foundation and 8 Australian cancer centres, we will implement shared-care (between cancer specialists and General Practitioners) for people who have completed treatment for early breast cancer. This model is recommended by government statements and clinical guidelines, and is expected to yield better patient outcomes and cost-efficiency. This trial will investigate the effectiveness and cost-effectiveness of this model compared with usual (specialist-led) care.</t>
  </si>
  <si>
    <t>Prof David Johnson</t>
  </si>
  <si>
    <t>TEACH-PD study: a Targeted Education ApproaCH to improve Peritoneal Dialysis outcomes</t>
  </si>
  <si>
    <t>End-stage kidney disease is a major health problem worldwide. Peritoneal dialysis (PD) is a home-based treatment which offers better survival and satisfaction. However, its utilisation has been decreasing due to high infection burden. The TEACH-PD study will determine whether delivery of a standardised training curriculum designed for PD nurse trainers and patients reduces patients’ PD-related infection risk and improves their capacity to participate in usual activities.</t>
  </si>
  <si>
    <t>Dr Andre Schultz</t>
  </si>
  <si>
    <t>Partnerships to prevent permanent disease in children with chronic wet cough</t>
  </si>
  <si>
    <t>Chronic wet cough in Aboriginal children is the dominant symptom of disease that commonly lead to permanent lung damage and premature death. Timely detection and optimal management of chronic wet cough in Aboriginal children can prevent a substantial proportion of chronic lung disease in adults.  We will use implementation science to determine barriers and facilitators to optimal treatment of chronic wet cough. We will develop and implement strategies to improve detection and management of cough</t>
  </si>
  <si>
    <t>A/Pr Sally Brinkman</t>
  </si>
  <si>
    <t>Taking a population health approach to supporting students' social and emotional wellbeing and mental health within the education system</t>
  </si>
  <si>
    <t>This project seeks to understand the current status of student wellbeing in South Australia, and the ways that schools and the Department of Education support the mental health of their students.  This project will identify gaps and inefficiencies in the system, opportunities for improvement, and these findings will be translated into a suite of tools, resources and guidelines purpose-built to support principals, school counsellors and teachers to respond to their students’ mental health needs.</t>
  </si>
  <si>
    <t>A/Pr Dianne Shanley</t>
  </si>
  <si>
    <t>A tiered approach to the diagnosis of Fetal Alcohol Spectrum Disorder in remote Indigenous primary care settings</t>
  </si>
  <si>
    <t>Fetal Alcohol Spectrum Disorder is often undetected resulting in inadequate services for children and high social and economic costs. Currently, time-intensive assessments are done by specialists who have long waitlists. Our aim is to tackle this challenge by testing a less time-intensive and culturally-sensitive assessment that general practitioners can use in remote Indigenous communities. The outcome will be quality, local services, improved health care and cost savings for families.</t>
  </si>
  <si>
    <t>Prof James Sharman</t>
  </si>
  <si>
    <t>Improved cardiovascular Disease hEALth service delivery in Australia (IDEAL Partnership)</t>
  </si>
  <si>
    <t>Cardiovascular medicine and Haematology nec</t>
  </si>
  <si>
    <t>This partnership program aims to refine, implement and evaluate the clinical value of a new health service to measure absolute cardiovascular disease risk within Tasmanian state-wide pathology services. The new service is expected to improve cardiovascular disease outcomes, reduce health care costs and improve doctor and patient experiences. Importantly, the service model is also transferable to other national and international settings.</t>
  </si>
  <si>
    <t>A/Pr Vincent Versace</t>
  </si>
  <si>
    <t>Mothers and Gestational Diabetes in Australia: MaGDA-2 - Risk prediction and follow-up for prevention of pregnancy complications and type 2 diabetes</t>
  </si>
  <si>
    <t>Lifestyle intervention prevents gestational weight gain, reduces gestational diabetes (GDM) by 40%, reduces pregnancy complications, and reduces type 2 diabetes (T2DM) by up to 58%. To optimise resource use, those at highest risk must be identified and targeted. Here we build on prior work and collaboration to develop a risk prediction model for GDM, pregnancy complications, and T2DM. This will underpin a world first population surveillance strategy for targeted prevention interventions.</t>
  </si>
  <si>
    <t>A dashboard of predictive analytics and decision support to drive care quality and person-centred outcomes in aged care</t>
  </si>
  <si>
    <t>The community is demanding better quality aged care and greater transparency; a system that responds to older peoples’ needs, identifies risks, and answers in effective and compassionate ways. The sector is data rich but information poor. Rarely are data silos integrated, used or shared with clients to enhance care. This project, through an innovative dashboard, will mobilise existing data to provide clients and care providers with actionable information to improve their wellbeing and outcomes.</t>
  </si>
  <si>
    <t>Prof Helen Marshall</t>
  </si>
  <si>
    <t>Gono B Gone: Targeted immunisation programs for vulnerable children and young people against serious infectious diseases</t>
  </si>
  <si>
    <t>Gonorrhoea rates have tripled in Australia in the past 10 years with highest prevalence in Aboriginal youth (20% of remote-dwelling 16-19-year-olds) and a 4-fold higher rate for meningococcal disease (IMD) in Aboriginal children. Recent findings show 4CMenB vaccine may protect against both diseases. We will implement a 4CmenB vaccine program for NT &amp; SA youth and evaluate protection against gonorrhoea and IMD to provide evidence for immunisation policy to benefit youth in Australia and globally.</t>
  </si>
  <si>
    <t>Prof David Simmons</t>
  </si>
  <si>
    <t>The Pasifika Preventing Diabetes Programme</t>
  </si>
  <si>
    <t>Australian Pasifika communities have high rates of type 2 diabetes and its complications.  Health services including primary care have found engaging with Pacific people challenging.  The Pasifika Preventing Diabetes Programme (PPDP) is a randomised trial of lifestyle and support programme to reduce the risk of diabetes and its complications among adults and children associated with 48 Sydney Pacific churches.  The intervention has already been successfully piloted.</t>
  </si>
  <si>
    <t>Maximising Organ Donor offer Utility System-wide (the MODUS study)</t>
  </si>
  <si>
    <t>A transplant is the best treatment for kidney failure but there is a shortage of kidney donors. Some donors aren’t used because doctors worry they could transmit infection or cancer to the person receiving the kidney. The MODUS study calculates this risk more accurately and in more detail, and predicts what could happen if more donors were used. MODUS will test whether giving doctors this information will help them make decisions and increase the number of accepted donors.</t>
  </si>
  <si>
    <t>Prof James Bell</t>
  </si>
  <si>
    <t>Implementation of time-limited parenteral hydromorphone in people with treatment-resistant injecting opioid use disorder: Feasibility, acceptability, and cost</t>
  </si>
  <si>
    <t>This project recruits long-term opioid dependent people who persist in injecting opioids despite access to treatment. It involves prescribing hydromorphone (a drug similar to heroin) to be injected daily under supervision, and co-prescribing oral methadone; with the aim, over two years, of stabilising and transferring participants to oral methadone only. It is conducted in an Australian methadone clinic, a potential setting for widespread access to this treatment.</t>
  </si>
  <si>
    <t>Prof Alexandra Martiniuk</t>
  </si>
  <si>
    <t>The Marurra-U Partnership Study: Supporting children with FASD in the Fitzroy Valley, WA</t>
  </si>
  <si>
    <t>This Marurra-U Partnership study will evaluate the ability of in-person and telehealth wrap-around support services in meeting the needs of children with FASD in the Fitzroy Valley, WA. This study is a collaboration between Marninwarntikura, Royal Far West and University of Sydney who have worked together for over ten years supporting children with FASD in the Valley.</t>
  </si>
  <si>
    <t xml:space="preserve"> brain tumours </t>
  </si>
  <si>
    <t xml:space="preserve"> digital imaging</t>
  </si>
  <si>
    <t xml:space="preserve"> bronchiectasis </t>
  </si>
  <si>
    <t xml:space="preserve"> cough </t>
  </si>
  <si>
    <t xml:space="preserve"> emergency medicine </t>
  </si>
  <si>
    <t xml:space="preserve"> multicentre </t>
  </si>
  <si>
    <t xml:space="preserve"> intensive care</t>
  </si>
  <si>
    <t xml:space="preserve"> low back pain </t>
  </si>
  <si>
    <t xml:space="preserve"> health care delivery </t>
  </si>
  <si>
    <t xml:space="preserve"> health care evaluation </t>
  </si>
  <si>
    <t xml:space="preserve"> clinical research </t>
  </si>
  <si>
    <t xml:space="preserve"> polycystic ovarian syndrome (pcos) </t>
  </si>
  <si>
    <t xml:space="preserve"> translation </t>
  </si>
  <si>
    <t xml:space="preserve"> menopause </t>
  </si>
  <si>
    <t xml:space="preserve"> guidelines</t>
  </si>
  <si>
    <t xml:space="preserve"> quality improvement </t>
  </si>
  <si>
    <t xml:space="preserve"> evaluation </t>
  </si>
  <si>
    <t xml:space="preserve"> participatory action research</t>
  </si>
  <si>
    <t xml:space="preserve"> economic analysis </t>
  </si>
  <si>
    <t xml:space="preserve"> applied statistics </t>
  </si>
  <si>
    <t xml:space="preserve"> data linkage</t>
  </si>
  <si>
    <t xml:space="preserve"> cerebral palsy </t>
  </si>
  <si>
    <t xml:space="preserve"> disability </t>
  </si>
  <si>
    <t xml:space="preserve"> participation </t>
  </si>
  <si>
    <t xml:space="preserve"> allied health</t>
  </si>
  <si>
    <t xml:space="preserve"> emergency medicine</t>
  </si>
  <si>
    <t xml:space="preserve"> type 2 diabetes mellitus (non-insulin dependent diabetes mellitus) </t>
  </si>
  <si>
    <t xml:space="preserve"> public health impact </t>
  </si>
  <si>
    <t xml:space="preserve"> health economics </t>
  </si>
  <si>
    <t xml:space="preserve"> social context</t>
  </si>
  <si>
    <t xml:space="preserve"> health behaviours </t>
  </si>
  <si>
    <t xml:space="preserve"> health promotion</t>
  </si>
  <si>
    <t xml:space="preserve"> abdominal surgery </t>
  </si>
  <si>
    <t xml:space="preserve"> adhesion </t>
  </si>
  <si>
    <t xml:space="preserve"> scar formation </t>
  </si>
  <si>
    <t xml:space="preserve"> wound healing </t>
  </si>
  <si>
    <t xml:space="preserve"> injury control</t>
  </si>
  <si>
    <t xml:space="preserve"> malaria therapy </t>
  </si>
  <si>
    <t xml:space="preserve"> transfection </t>
  </si>
  <si>
    <t xml:space="preserve"> diagnostic assay </t>
  </si>
  <si>
    <t xml:space="preserve"> plasmodium </t>
  </si>
  <si>
    <t xml:space="preserve"> exposure assessment </t>
  </si>
  <si>
    <t xml:space="preserve"> diagnostic methods </t>
  </si>
  <si>
    <t xml:space="preserve"> prenatal screening </t>
  </si>
  <si>
    <t xml:space="preserve"> prenatal diagnosis </t>
  </si>
  <si>
    <t xml:space="preserve"> fetal cytogenetics </t>
  </si>
  <si>
    <t xml:space="preserve"> genotype</t>
  </si>
  <si>
    <t xml:space="preserve"> medical imaging </t>
  </si>
  <si>
    <t xml:space="preserve"> liver cancer </t>
  </si>
  <si>
    <t xml:space="preserve"> radiation oncology</t>
  </si>
  <si>
    <t xml:space="preserve"> dry eye </t>
  </si>
  <si>
    <t xml:space="preserve"> tear film </t>
  </si>
  <si>
    <t xml:space="preserve"> ocular surface disease </t>
  </si>
  <si>
    <t xml:space="preserve"> optometry</t>
  </si>
  <si>
    <t xml:space="preserve"> hyperplasia </t>
  </si>
  <si>
    <t xml:space="preserve"> endothelial function</t>
  </si>
  <si>
    <t xml:space="preserve"> treatment-resistant</t>
  </si>
  <si>
    <t xml:space="preserve"> therapeutics </t>
  </si>
  <si>
    <t xml:space="preserve"> biological therapy </t>
  </si>
  <si>
    <t xml:space="preserve"> protein expression </t>
  </si>
  <si>
    <t xml:space="preserve"> brain damage</t>
  </si>
  <si>
    <t xml:space="preserve"> parkinson disease </t>
  </si>
  <si>
    <t xml:space="preserve"> movement disorders </t>
  </si>
  <si>
    <t xml:space="preserve"> implantation </t>
  </si>
  <si>
    <t xml:space="preserve"> neurosurgery</t>
  </si>
  <si>
    <t xml:space="preserve"> viral vaccines </t>
  </si>
  <si>
    <t xml:space="preserve"> mosquito-borne disease </t>
  </si>
  <si>
    <t xml:space="preserve"> chronic infection </t>
  </si>
  <si>
    <t xml:space="preserve"> chronic inflammation </t>
  </si>
  <si>
    <t xml:space="preserve"> musculoskeletal disorders</t>
  </si>
  <si>
    <t xml:space="preserve"> flavivirus </t>
  </si>
  <si>
    <t xml:space="preserve"> vaccine efficacy </t>
  </si>
  <si>
    <t xml:space="preserve"> virus-like particle</t>
  </si>
  <si>
    <t xml:space="preserve"> optical imaging </t>
  </si>
  <si>
    <t xml:space="preserve"> brain disease</t>
  </si>
  <si>
    <t xml:space="preserve"> ulcerative colitis </t>
  </si>
  <si>
    <t xml:space="preserve"> inflammatory bowel disease (ibd) </t>
  </si>
  <si>
    <t xml:space="preserve"> peptides </t>
  </si>
  <si>
    <t xml:space="preserve"> therapeutic agents </t>
  </si>
  <si>
    <t xml:space="preserve"> parasite</t>
  </si>
  <si>
    <t xml:space="preserve"> protein engineering </t>
  </si>
  <si>
    <t xml:space="preserve"> protein conformation </t>
  </si>
  <si>
    <t xml:space="preserve"> diagnostic methods</t>
  </si>
  <si>
    <t xml:space="preserve"> acoustic analysis </t>
  </si>
  <si>
    <t xml:space="preserve"> monitoring </t>
  </si>
  <si>
    <t xml:space="preserve"> inflammatory bowel disease (ibd)</t>
  </si>
  <si>
    <t xml:space="preserve"> muscular dystrophy </t>
  </si>
  <si>
    <t xml:space="preserve"> prostaglandins </t>
  </si>
  <si>
    <t xml:space="preserve"> muscle weakness</t>
  </si>
  <si>
    <t xml:space="preserve"> therapy </t>
  </si>
  <si>
    <t xml:space="preserve"> dose optimisation</t>
  </si>
  <si>
    <t xml:space="preserve"> population screening </t>
  </si>
  <si>
    <t xml:space="preserve"> developmental disorders </t>
  </si>
  <si>
    <t xml:space="preserve"> occupational epidemiology </t>
  </si>
  <si>
    <t xml:space="preserve"> out-of-hospital </t>
  </si>
  <si>
    <t xml:space="preserve"> community</t>
  </si>
  <si>
    <t xml:space="preserve"> shared clinical decision making</t>
  </si>
  <si>
    <t xml:space="preserve"> cardiac rehabilitation </t>
  </si>
  <si>
    <t xml:space="preserve"> secondary prevention </t>
  </si>
  <si>
    <t xml:space="preserve"> evidence-based health care</t>
  </si>
  <si>
    <t xml:space="preserve"> nursing practice </t>
  </si>
  <si>
    <t xml:space="preserve"> general practice</t>
  </si>
  <si>
    <t xml:space="preserve"> peritoneal dialysis </t>
  </si>
  <si>
    <t xml:space="preserve"> education </t>
  </si>
  <si>
    <t xml:space="preserve"> bronchitis </t>
  </si>
  <si>
    <t xml:space="preserve"> chronic suppurative lung disorders</t>
  </si>
  <si>
    <t xml:space="preserve"> public health policy </t>
  </si>
  <si>
    <t xml:space="preserve"> mental health promotion </t>
  </si>
  <si>
    <t xml:space="preserve"> education</t>
  </si>
  <si>
    <t xml:space="preserve"> alcohol related brain damage </t>
  </si>
  <si>
    <t xml:space="preserve"> cardiovascular risk factors </t>
  </si>
  <si>
    <t xml:space="preserve"> pathology</t>
  </si>
  <si>
    <t xml:space="preserve"> policy development </t>
  </si>
  <si>
    <t xml:space="preserve"> screening</t>
  </si>
  <si>
    <t xml:space="preserve"> community care </t>
  </si>
  <si>
    <t xml:space="preserve"> meningococcal disease </t>
  </si>
  <si>
    <t xml:space="preserve"> adolescent</t>
  </si>
  <si>
    <t xml:space="preserve"> decision making</t>
  </si>
  <si>
    <t xml:space="preserve"> addiction treatment </t>
  </si>
  <si>
    <t xml:space="preserve"> methadone substitution programs </t>
  </si>
  <si>
    <t xml:space="preserve"> heroin dependence </t>
  </si>
  <si>
    <t xml:space="preserve"> buprenorphine </t>
  </si>
  <si>
    <t xml:space="preserve"> addictive behaviours</t>
  </si>
  <si>
    <t xml:space="preserve"> remote communities </t>
  </si>
  <si>
    <t xml:space="preserve"> telemedicine </t>
  </si>
  <si>
    <t xml:space="preserve">Non-competitive grants </t>
  </si>
  <si>
    <t>Total for Non-competitive grants</t>
  </si>
  <si>
    <t>Prof James Bourne</t>
  </si>
  <si>
    <t>Research Fellowships</t>
  </si>
  <si>
    <t>Research Fellowship - 6th Year Extension</t>
  </si>
  <si>
    <t>Mechanisms of brain repair following injury</t>
  </si>
  <si>
    <t xml:space="preserve">vision </t>
  </si>
  <si>
    <t xml:space="preserve"> neuroplasticity </t>
  </si>
  <si>
    <t xml:space="preserve"> cortex </t>
  </si>
  <si>
    <t xml:space="preserve"> primate</t>
  </si>
  <si>
    <t>Associate Professor Bourne’s research will involve learning how the infant brain has an enhanced capacity to repair its own neocortex following an injury and to translate these findings into the development of brain regenerative therapies.</t>
  </si>
  <si>
    <t>Prof Simon Gandevia</t>
  </si>
  <si>
    <t>Human movement control: basic and applied neurophysiology</t>
  </si>
  <si>
    <t xml:space="preserve">neurophysiology </t>
  </si>
  <si>
    <t xml:space="preserve"> sensorimotor control </t>
  </si>
  <si>
    <t xml:space="preserve"> proprioception </t>
  </si>
  <si>
    <t xml:space="preserve"> muscle fatigue </t>
  </si>
  <si>
    <t xml:space="preserve"> breathing</t>
  </si>
  <si>
    <t>My research targets mechanisms underlying human movement, ways in which they can be deranged, and ways in which interventions can diminish impairments.  It focuses on gaps in understanding and in clinical practice.  Work in our broad ‘Motor Impairment’ NHMRC Program underpin my research.  It is supplemented by new work on respiratory neurophysiology which has already delivered basic and clinical insight into neural control of the main breathing muscles and more recently upper airway muscles.</t>
  </si>
  <si>
    <t>Prof Karen Moritz</t>
  </si>
  <si>
    <t>Developmental programming: mechanisms and interventions</t>
  </si>
  <si>
    <t xml:space="preserve">fetal programming </t>
  </si>
  <si>
    <t xml:space="preserve"> abnormal development </t>
  </si>
  <si>
    <t xml:space="preserve"> kidney development</t>
  </si>
  <si>
    <t>Disturbances during pregnancy can impact on developmental processes and result in increased risk of disease in later life. This project will examine the impact of perturbations such as maternal stress or alcohol consumption on the development of the placenta and fetal kidney. By gaining an understanding of how these organs are affected by prenatal insults, we are likely to be able to develop more effective intervention strategies to ensure all babies receive a healthy start to life.</t>
  </si>
  <si>
    <t>Prof Stuart Kinner</t>
  </si>
  <si>
    <t>Monitoring and improving the health of justice-involved populations: a public health priority</t>
  </si>
  <si>
    <t xml:space="preserve">prison population </t>
  </si>
  <si>
    <t>The prison system serves as a filter for the most disadvantaged and unwell members of our community. Prisons provide a rare opportunity to initiate health care for these individuals, but health gains achieved in custody are usually lost after return to the community. The aims of this Fellowship are to (a) understand the health care needs of justice-involved people, (b) develop effective, affordable interventions to meet these needs; and (c) translate the findings of this research into policy.</t>
  </si>
  <si>
    <t>Prof Kieran Harvey</t>
  </si>
  <si>
    <t>Control of organ size and cancer by the Hippo pathway</t>
  </si>
  <si>
    <t xml:space="preserve">organ growth and development </t>
  </si>
  <si>
    <t xml:space="preserve"> signalling pathways </t>
  </si>
  <si>
    <t xml:space="preserve"> transcriptional regulation</t>
  </si>
  <si>
    <t>The Hippo pathway is a key regulator of tissue growth. It was first discovered in vinegar flies and plays a similar role in mammals. We aim to define the mechanism by which the Hippo pathway controls tissue growth and cancer. These studies will be performed in flies and mammalian cell culture. Our studies will shed light on how tissue growth is controlled, and have the potential to inform the way that we treat human cancers and tissue growth disorders.</t>
  </si>
  <si>
    <t>Prof Jonathan Sprent</t>
  </si>
  <si>
    <t>T cell survival and function</t>
  </si>
  <si>
    <t xml:space="preserve">t cells </t>
  </si>
  <si>
    <t xml:space="preserve"> cytokines </t>
  </si>
  <si>
    <t xml:space="preserve"> thymus </t>
  </si>
  <si>
    <t xml:space="preserve"> cd8 t cells</t>
  </si>
  <si>
    <t>This application seeks information on the factors controlling T cell survival,  tolerance and responsiveness to foreign antigens and tumour antigens.  Particular attention will be directed to determining how T cells are kept alive through contact with self ligands and cytokines while preserving self tolerance and how anti-tumour responses can improved without augmenting the function of T regulatory cells.</t>
  </si>
  <si>
    <t>Prof David Dunstan</t>
  </si>
  <si>
    <t>Unlocking the health effects of sitting to reduce chronic disease</t>
  </si>
  <si>
    <t xml:space="preserve">sedentary behaviour </t>
  </si>
  <si>
    <t xml:space="preserve"> intervention study</t>
  </si>
  <si>
    <t>This fellowship involves a series of studies that will fill gaps in evidence to inform national and international public health and clinical guideline recommendations on sitting time. It will provide crucial evidence on dose-response relationships, underlying mechanisms and the feasibility of making the relevant behavioural changes, providing more-precise evidence-based contributions to the development of public health policy and guidelines on sitting time.</t>
  </si>
  <si>
    <t>Prof Maree Teesson</t>
  </si>
  <si>
    <t>Innovative responses to prevention and treatment of mental disorders and substance use</t>
  </si>
  <si>
    <t xml:space="preserve">addiction </t>
  </si>
  <si>
    <t xml:space="preserve"> psychiatry</t>
  </si>
  <si>
    <t>My vision is to build the world’s leading dedicated translational research program for the prevention and treatment of comorbid mental health and substance abuse. While it is widely recognised that there is significant comorbidity in these two areas they have traditionally been approached in isolation, making it virtually impossible to make significant inroads. I seek to increase our understanding, prevent these where possible and improve treatment responses.</t>
  </si>
  <si>
    <t>A/Pr Julie McMullen</t>
  </si>
  <si>
    <t>Identifying and developing novel therapeutic approaches for heart disease</t>
  </si>
  <si>
    <t xml:space="preserve">cardiac hypertrophy </t>
  </si>
  <si>
    <t xml:space="preserve"> cardiac function </t>
  </si>
  <si>
    <t xml:space="preserve"> mouse models </t>
  </si>
  <si>
    <t xml:space="preserve"> heart disease </t>
  </si>
  <si>
    <t>Increasing rates of obesity, diabetes, and an ageing population increase the risk of heart disease &amp; complications including heart failure (HF), atrial fibrillation (AF), and diabetic heart disease. There is a clinical need for i) improved therapies for patients with HF, AF, and diabetic heart, and ii) biomarkers which more effectively recognise people at risk of heart disease, to prevent clinical events.  My research program is designed to develop novel therapies and identify new biomarkers.</t>
  </si>
  <si>
    <t>Prof Edouard Stanley</t>
  </si>
  <si>
    <t>Pluripotent stem cells &amp; medical research</t>
  </si>
  <si>
    <t xml:space="preserve">stem cells </t>
  </si>
  <si>
    <t xml:space="preserve"> differentiation </t>
  </si>
  <si>
    <t xml:space="preserve"> gene targeting </t>
  </si>
  <si>
    <t xml:space="preserve"> disease modelling </t>
  </si>
  <si>
    <t xml:space="preserve"> regenerative medicine</t>
  </si>
  <si>
    <t>Human Pluripotent Stem Cells are immortal cells that have the ability to turn into any of the cell types found in the body. This means that it is now possible to generate a variety of human cell types in the laboratory, to study how they work, and to find out what goes wrong in different diseases. In this context, the overall aim of my research is to develop pluripotent stem cells for the study of human disease and generate tools that will enable others to use these cells in their own research.</t>
  </si>
  <si>
    <t>Prof Ranjeny Thomas</t>
  </si>
  <si>
    <t>Understanding the basis of autoimmunity in rheumatoid arthritis and type 1 diabetes to underpin the implementation of antigen-specific therapies</t>
  </si>
  <si>
    <t xml:space="preserve">rheumatoid arthritis </t>
  </si>
  <si>
    <t xml:space="preserve"> pathogenic mechanisms</t>
  </si>
  <si>
    <t>In autoimmune diseases chronic organ-specific or systemic inflammation has devastating and destructing consequences. In rheumatoid arthritis (RA) and type 1 diabetes (T1D), HLA contribute the major genetic susceptibility. HLA proteins present the antigens which underlie disease development. This proposal underpins my vision for development of antigen-specific therapy in RA and T1D, examining interaction between HLA molecules and antigen and disease, and risk markers for T1D development.</t>
  </si>
  <si>
    <t>Prof Catherine Sherrington</t>
  </si>
  <si>
    <t>Physical activity interventions to enhance mobility and prevent falls</t>
  </si>
  <si>
    <t xml:space="preserve">rehabilitation </t>
  </si>
  <si>
    <t xml:space="preserve"> exercise therapy </t>
  </si>
  <si>
    <t xml:space="preserve"> accidental falls </t>
  </si>
  <si>
    <t xml:space="preserve"> aged health</t>
  </si>
  <si>
    <t>My research has established that exercise programs can prevent falls and enhance mobility in older people and those affected by a range of conditions.  There remain important unanswered questions about the design and delivery of optimally effective and cost-effective physical activity programs. My proposed research program will address these with studies targeting the design and evaluation of novel interventions, implementation of proven interventions and population health approaches.</t>
  </si>
  <si>
    <t>Prof Christopher Sobey</t>
  </si>
  <si>
    <t>Finding effective treatments for stroke</t>
  </si>
  <si>
    <t>Basic Pharmacology</t>
  </si>
  <si>
    <t xml:space="preserve">stroke </t>
  </si>
  <si>
    <t xml:space="preserve"> pharmacology </t>
  </si>
  <si>
    <t xml:space="preserve"> vascular disease </t>
  </si>
  <si>
    <t xml:space="preserve"> cerebral ischaemia </t>
  </si>
  <si>
    <t xml:space="preserve"> hypertension</t>
  </si>
  <si>
    <t>Stroke is a devastating disease causing mortality and morbidity on a massive scale, and which still has no treatment besides a clot-buster that cannot be used in 90% of patients. This research should provide a better understanding of stroke pathology and identify new therapeutic directions. It will elucidate an unappreciated but crucial role of specific immune cells in brain injury after stroke, and hopefully lead to new ways to limit brain injury and promote recovery from stroke.</t>
  </si>
  <si>
    <t>Prof Katherine Loveland</t>
  </si>
  <si>
    <t>Developmental switches in spermatogenesis</t>
  </si>
  <si>
    <t>Reproduction</t>
  </si>
  <si>
    <t xml:space="preserve">spermatogenesis </t>
  </si>
  <si>
    <t xml:space="preserve"> testicular cancer </t>
  </si>
  <si>
    <t xml:space="preserve"> activin </t>
  </si>
  <si>
    <t xml:space="preserve"> testis development</t>
  </si>
  <si>
    <t>I seek the knowledge required to improve prevention, diagnosis and therapy for men with testicular pathologies by studying what controls early sperm development. My research will delineate how cellular signalling molecules lay the foundation for adult fertility, using animal studies, cell culture and clinical samples.  Testis samples from testicular cancer patients will be used to test interventions that may kill tumour cells or offer a therapeutic option to men with impaired spermatogenesis.</t>
  </si>
  <si>
    <t>A/Pr Peter Czabotar</t>
  </si>
  <si>
    <t>Structural studies of the molecular machinery regulating cell death</t>
  </si>
  <si>
    <t xml:space="preserve">structural biology </t>
  </si>
  <si>
    <t>Our bodies use a process called Programmed Cell Death to remove unwanted or dangerous cells. This work aims to understand the machinery that regulates this process at the molecular level. These insights will inform the development of drugs aimed at either initiating cell death when required, for example in cancer, or at inhibiting it when excessive cell death causes disease.</t>
  </si>
  <si>
    <t>A/Pr Taher Omari</t>
  </si>
  <si>
    <t>Translational studies of novel methods for the assessment of gastrointestinal motility</t>
  </si>
  <si>
    <t>Systems Physiology</t>
  </si>
  <si>
    <t xml:space="preserve">gastrointestinal motility </t>
  </si>
  <si>
    <t xml:space="preserve"> motility disorders </t>
  </si>
  <si>
    <t xml:space="preserve"> dysphagia </t>
  </si>
  <si>
    <t>Swallowing has complex physiology and swallowing problems (dysphagia) result in poor nutrition and death due to complications of aspiration. A/Prof Omari has invented a new method to assess swallowing function. The studies proposed will change how dysphagia is diagnosed and managed. The research follows three streams: (A) studies in large patient cohorts in whom a better diagnosis is needed (e.g. stroke), (B) studies of therapies and interventions and (C) studies of swallowing biomechanics.</t>
  </si>
  <si>
    <t>Prof Richard Ferrero</t>
  </si>
  <si>
    <t>Dissecting the role of NOD-like Receptors (NLRs) in Helicobacter pylori disease</t>
  </si>
  <si>
    <t xml:space="preserve">helicobacter pylori </t>
  </si>
  <si>
    <t xml:space="preserve"> mucosal inflammation</t>
  </si>
  <si>
    <t>Half of the world's 6.5 billion people harbour the bacterium Helicobacter pylori in their stomachs. Approximately 1% of these infections develop into gastric cancer, representing the second leading cause of cancer-related death world-wide. This research project will investigate the role of a family of host defence proteins as mediators of inflammatory and cell survival responses which contribute to the development of gastric cancer disease.</t>
  </si>
  <si>
    <t>Prof Pankaj Sah</t>
  </si>
  <si>
    <t>Neural circuits that underpin fear and anxiety</t>
  </si>
  <si>
    <t xml:space="preserve">neuron </t>
  </si>
  <si>
    <t xml:space="preserve"> neuronal plasticity </t>
  </si>
  <si>
    <t xml:space="preserve"> synapse </t>
  </si>
  <si>
    <t xml:space="preserve"> neuronal response</t>
  </si>
  <si>
    <t>The amygdala is a part of the brain that processes and lays down emotional memories.  Dysfunction in the amygdala is responsible for anxiety related disorders such post-traumatic stress disorder. I will study the neural circuits in the amygdala using innovative recordings and stimulation techniques.  These studies will provide insight into the circuits that underpin anxiety related neurological disorders and provide targets for development of novel anxiolytic agents.</t>
  </si>
  <si>
    <t>Prof Markus Schlaich</t>
  </si>
  <si>
    <t>Resistant hypertension: causes, consequences, and novel therapeutic approaches</t>
  </si>
  <si>
    <t xml:space="preserve">hypertension </t>
  </si>
  <si>
    <t xml:space="preserve"> renal failure </t>
  </si>
  <si>
    <t xml:space="preserve"> sympathetic activity </t>
  </si>
  <si>
    <t xml:space="preserve"> denervation</t>
  </si>
  <si>
    <t>Two thirds of all strokes and half of all coronary artery disease world-wide can be attributed to uncontrolled blood pressure. Patients with resistant hypertension are at specifically high risk. While the exact reasons remain obscure, work from my group suggests that sympathetic nervous system activation represents a common pathway. Based on these findings the ultimate goal of my research program is to develop novel and more effective treatment strategies for resistant hypertension.</t>
  </si>
  <si>
    <t>Prof Daniel Green</t>
  </si>
  <si>
    <t>Personalised exercise as medicine. Optimising the prescription to maximise the benefit</t>
  </si>
  <si>
    <t xml:space="preserve">exercise physiology </t>
  </si>
  <si>
    <t xml:space="preserve"> endothelial dysfunction</t>
  </si>
  <si>
    <t>Humans have never been less physically active than in contemporary Western society. These studies will provide an evidence-basis to address the inactivity epidemic by laying the foundation for personalised and effective exercise prescriptions, to which people are more likely to adhere.</t>
  </si>
  <si>
    <t>Prof G. Paul Amminger</t>
  </si>
  <si>
    <t>Lipid biology for prediction and prevention of psychotic disorders and persistent depression in young people</t>
  </si>
  <si>
    <t xml:space="preserve">psychosis </t>
  </si>
  <si>
    <t xml:space="preserve"> schizophrenia and related disorders </t>
  </si>
  <si>
    <t xml:space="preserve"> fatty acids </t>
  </si>
  <si>
    <t xml:space="preserve"> myelin</t>
  </si>
  <si>
    <t>My vision for the next 5 years is to establish ω-3PUFAs as a first-line treatment for indicated prevention of psychosis and persistent depression, as an alternative to conventional antidepressants for the treatment of moderate-to-severe depressive symptoms in adolescents and to build capacity in this area by training the next generation of researchers.</t>
  </si>
  <si>
    <t>Prof Rachelle Buchbinder</t>
  </si>
  <si>
    <t>Improving translation of evidence into practice for musculoskeletal conditions</t>
  </si>
  <si>
    <t xml:space="preserve">musculoskeletal disorders </t>
  </si>
  <si>
    <t xml:space="preserve"> rheumatology </t>
  </si>
  <si>
    <t xml:space="preserve"> epidemiological research methods</t>
  </si>
  <si>
    <t>Musculoskeletal conditions place a huge burden on the world’s population. Yet current trials in this field may not reflect priorities based upon this burden and few trials address well-recognised evidence-practice gaps. My fellowship will aim to transform the current ad hoc approach to Australian musculoskeletal clinical trials. It will identify the most critical unanswered questions, formulate a national research agenda, and identify best methods for optimising uptake of findings into practice.</t>
  </si>
  <si>
    <t>Emerging Leadership Level 1</t>
  </si>
  <si>
    <t>Emerging Leadership Level 2</t>
  </si>
  <si>
    <t xml:space="preserve">Leadership </t>
  </si>
  <si>
    <t>Leadership</t>
  </si>
  <si>
    <t>NHMRC-EU Collaborative Research Grant</t>
  </si>
  <si>
    <t>August 2019 Total</t>
  </si>
  <si>
    <t>2019 outcomes for competitive grants - NHMRC-EU Collaborative Research Grant</t>
  </si>
  <si>
    <r>
      <t>2019 outcomes for competitive grants -</t>
    </r>
    <r>
      <rPr>
        <b/>
        <sz val="11"/>
        <color rgb="FFFF0000"/>
        <rFont val="Calibri"/>
        <family val="2"/>
        <scheme val="minor"/>
      </rPr>
      <t xml:space="preserve"> </t>
    </r>
    <r>
      <rPr>
        <b/>
        <sz val="11"/>
        <rFont val="Calibri"/>
        <family val="2"/>
        <scheme val="minor"/>
      </rPr>
      <t>NHMRC-EU Collaborative Research Grant by State and Territory</t>
    </r>
  </si>
  <si>
    <t>2019 outcomes for competitive grants - NHMRC-EU Collaborative Research Grant by Administering Institutions</t>
  </si>
  <si>
    <t xml:space="preserve">           Leadership Level 3</t>
  </si>
  <si>
    <t xml:space="preserve">           Leadership Level 2</t>
  </si>
  <si>
    <t xml:space="preserve">           Leadership Level 1</t>
  </si>
  <si>
    <t xml:space="preserve">           Emerging Leadership Level 2</t>
  </si>
  <si>
    <t xml:space="preserve">           Emerging Leadership Level 1</t>
  </si>
  <si>
    <t xml:space="preserve">           Leadership Levels</t>
  </si>
  <si>
    <t>NHMRC/EU Collaborative Research Grant</t>
  </si>
  <si>
    <t>NHMRC-NIHR Collaborative Research Grant</t>
  </si>
  <si>
    <t>2019 outcomes for competitive grants - NHMRC-NIHR Collaborative Research Grant</t>
  </si>
  <si>
    <r>
      <t>2019 outcomes for competitive grants -</t>
    </r>
    <r>
      <rPr>
        <b/>
        <sz val="11"/>
        <color rgb="FFFF0000"/>
        <rFont val="Calibri"/>
        <family val="2"/>
        <scheme val="minor"/>
      </rPr>
      <t xml:space="preserve"> </t>
    </r>
    <r>
      <rPr>
        <b/>
        <sz val="11"/>
        <rFont val="Calibri"/>
        <family val="2"/>
        <scheme val="minor"/>
      </rPr>
      <t>NHMRC-NIHR Collaborative Research Grant by State and Territory</t>
    </r>
  </si>
  <si>
    <t>2019 outcomes for competitive grants - NHMRC-NIHR Collaborative Research Grant by Administering Institutions</t>
  </si>
  <si>
    <t xml:space="preserve">Investigator Grants Total </t>
  </si>
  <si>
    <t>Centre of Research Excellence in Digestive Health</t>
  </si>
  <si>
    <t>Low Back Pain Centre of Research Excellence</t>
  </si>
  <si>
    <t>Centre of Research Excellence- Women’s Health in Reproductive life</t>
  </si>
  <si>
    <t>Centre of Research Excellence - STRengthening systems for InDigenous healthcare Equity (CRE-STRIDE)</t>
  </si>
  <si>
    <t>Centre of Research Excellence in Interactive Digital Technology to Transform Australia’s Chronic Disease Outcomes</t>
  </si>
  <si>
    <t>Mr Michael Wewege</t>
  </si>
  <si>
    <t>Postgraduate Scholarships</t>
  </si>
  <si>
    <t>Clinical Medicine and Science Research</t>
  </si>
  <si>
    <t>MEMOIR-AUS: A multi-site placebo-controlled trial of memantine and graded motor imagery for complex regional pain syndrome in Australia.</t>
  </si>
  <si>
    <t>Complex Regional Pain Syndrome is the most distressing and disabling of all chronic pain conditions; 75% of patients report suicidal attempts/thoughts. Treatment guidelines limited. During my PhD, I will test whether the combination of two promising interventions, memantine and graded motor imagery, is effective for improving pain intensity in patients with Complex Regional Pain Syndrome in a fully powered, high-quality clinical trial.</t>
  </si>
  <si>
    <t>Dr Jennifer Snaith</t>
  </si>
  <si>
    <t>Characterising Liver and Muscle Insulin Resistance in Type 1 Diabetes: Towards Targeted Treatment with Metformin</t>
  </si>
  <si>
    <t>People with type 1 diabetes experience premature death from cardiovascular disease for reasons that are not completely understood. Insulin resistance may be a treatable missing link. My study will determine if harmful patterns of insulin resistance in the liver and muscle explain differences in cardiovascular risk in type 1 diabetes, and if Metformin can reduce organ-specific insulin resistance, to prevent cardiovascular death.</t>
  </si>
  <si>
    <t>Mr Jack Wilson</t>
  </si>
  <si>
    <t>Public Health and Health Services Research</t>
  </si>
  <si>
    <t>Cannabis use among people with opioid dependence</t>
  </si>
  <si>
    <t>Cannabis use is common amongst opioid users. Despite this, it is unclear how cannabis influences heroin use or treatment outcomes. This project aims to increase our understanding of the longitudinal course and relationship between cannabis and heroin, to better inform public health responses. This will be achieved by extending the NHMRC funded study of the natural history of heroin dependence  to 18-20 years follow-up, examining health, mortality, polysubstance use and health service usage.</t>
  </si>
  <si>
    <t>Dr Angela Xun-Nan Chen</t>
  </si>
  <si>
    <t>Understanding the adverse cardio-metabolic effects of glucocorticoids – the clinical and biological determinants</t>
  </si>
  <si>
    <t>Cardio-metabolic diseases are leading causes of death. Obesity is a key risk factor for cardio-metabolic disease. Glucocorticoids are hormones that regulate key metabolic and immune functions. However, glucocorticoid excess increases risk of cardio-metabolic disease by inducing obesity, diabetes and high blood pressure. My program of research aims to identify mechanisms and characterise targets that may offer novel therapies to combat glucocorticoid-mediated obesity and cardio-metabolic disease.</t>
  </si>
  <si>
    <t>Dr Kathryn Connelly</t>
  </si>
  <si>
    <t>Outcome measures in systemic lupus erythematosus (SLE)</t>
  </si>
  <si>
    <t>A major barrier to improving patient outcomes in SLE is the suboptimal performance of current disease activity measures and lack of validated endpoints to drive a treat-to-target approach. My project directly addresses this research priority, through aiming to validate and optimise low disease activity and remission treatment targets and develop and validate novel measurements of disease activity. This has broad potential for application in clinical trials and management of patients with SLE.</t>
  </si>
  <si>
    <t>Mr Tan Nguyen</t>
  </si>
  <si>
    <t>Assessing Cost-Effectiveness on Oral Health Interventions (ACE Oral Health).</t>
  </si>
  <si>
    <t>Dentistry not elsewhere classified</t>
  </si>
  <si>
    <t>This research will undertake a priority setting Assessing Cost-Effectiveness (ACE) analysis of oral health interventions aimed at improving the oral health of Australians. The ACE method has been applied in Australia in several health fields including ACE-Cancer, ACE-Obesity, ACE Mental Health and ACE-Prevention.  The outcomes of ACE Oral Health are likely to inform evidence-based public policy decision-making for the Australian context, specifically to address oral health inequities.</t>
  </si>
  <si>
    <t>Ms Roxanne Jones</t>
  </si>
  <si>
    <t>The epidemiology and experiences of Aboriginal and Torres Strait Islander children admitted to paediatric intensive care units in Australia</t>
  </si>
  <si>
    <t>This novel study will be the first to map the trends of Aboriginal and Torres Strait Islander children admitted to Paediatric Intensive Care Units (PICU) in Australia.  It will also seek to understand the experiences of Aboriginal and Torres Strait Islander families who are navigating the PICU environment. This research is designed to support ongoing engagement and collaboration with Aboriginal and Torres Strait Islander children, families and health professionals.</t>
  </si>
  <si>
    <t>Dr Daniel Peyton</t>
  </si>
  <si>
    <t>Towards equitable access for child mental healthcare: a co-designed digital health intervention</t>
  </si>
  <si>
    <t>For my PhD, I will build and trial a new website to help parents of children with behavioural and emotional problems (eg anxiety, disruptive behaviour). Through this website, an online parenting platform, I aim to help families find the right treatments to help their child’s problems in their community or online, earlier. First, I will find out what parents need, then co-design the website with parents, and finally test how it works with 60 families in the largest regional city in Victoria.</t>
  </si>
  <si>
    <t>Dr Nikki Burdett</t>
  </si>
  <si>
    <t>Dora Lush Basic Science Research</t>
  </si>
  <si>
    <t>Identifying heterogenous mechanisms of drug resistance in high grade serous ovarian cancer</t>
  </si>
  <si>
    <t>The prognosis for women diagnosed with ovarian cancer is poor, with only one third of women living longer than five years from diagnosis. Chemotherapy controls this cancer early, but over time the cancer can adapt and evade control. Our understanding of how this occurs is improving but requires more research. This project focuses on the precise understanding of the ways in which cancer avoids control by old and new treatments and will lead to better targeted treatment of ovarian cancer.</t>
  </si>
  <si>
    <t>Ms Louisa Picco</t>
  </si>
  <si>
    <t>Implementation of prescription drug monitoring programs: Measuring the intended and unintended outcomes of identifying high-risk opioid use.</t>
  </si>
  <si>
    <t>The proposed research aims to identify the intended and unintended outcomes of implementing a prescription drug monitoring program in Victoria. This research will identify the clinical processes undertaken and the impact implementation has on how health professionals identify and treat people with prescription opioid problems. Findings will inform healthcare providers, policymakers and government about the outcomes and will directly inform planned national implementation.</t>
  </si>
  <si>
    <t>Mr Brendan Harney</t>
  </si>
  <si>
    <t>Achieving and sustaining hepatitis C elimination among gay, bisexual and other men who have sex with men living with HIV</t>
  </si>
  <si>
    <t>Hepatitis C virus (HCV) elimination is highly feasible among gay and bisexual men (GBM) living with HIV. Despite this, more work is needed to ensure elimination goals are met. This research will examine long term HCV elimination goals among GBM, including HIV negative GBM, with a particular focus on the overlap of HCV and sexually transmitted infections. In addition, this research will also examine the overlap of HCV among GBM and people who inject drugs living with HCV mono-infection.</t>
  </si>
  <si>
    <t>Mr William Kwan</t>
  </si>
  <si>
    <t>An Optogenetic Approach In Identifying Novel Neural Circuits For Visual Attention and Cognition</t>
  </si>
  <si>
    <t>Optogenetics has been used extensively in rodent studies and has been able to provide invaluable insights into many neural networks involved in cognition. However many labs are unable to harness this technique in animal models beyond the rodent. This project endeavours to employ optogenetic technology to study visual attention in the nonhuman primate brain.</t>
  </si>
  <si>
    <t>Dr Christopher Muir</t>
  </si>
  <si>
    <t>Characterization of the Immunological and Genetic Susceptibilities to Thyroid Immune Related Adverse Events Following Immunotherapy for Metastatic and High Risk Melanoma</t>
  </si>
  <si>
    <t>Melanoma is an aggressive skin cancer. For many patients, melanoma has spread throughout the body at the time of diagnosis. New treatments for melanoma are available which enhance the ability of the immune system to fight cancer. Although effective, immune therapies are associated with the development of immune related adverse effects. The thyroid is particularly susceptible and we aim to study why autoimmune thyroid conditions develop in some patients treated with immune therapies for melanoma.</t>
  </si>
  <si>
    <t>Ms Rachel Visontay</t>
  </si>
  <si>
    <t>Investigating the relationship between patterns of alcohol consumption and specific health outcomes</t>
  </si>
  <si>
    <t>Heavy alcohol use substantially increases the risk for a wide range of diseases. However, controversy exists over whether moderate consumption can protect against certain cardiovascular, cognitive, diabetic and affective conditions. The proposed project seeks to address methodological limitations of previous research in extending our understanding of this relationship by synthesising current evidence, collecting up-to-date data on non-drinkers in Australia, and analysing existing long-term data.</t>
  </si>
  <si>
    <t>Dr Phoebe Thwaites</t>
  </si>
  <si>
    <t>The role of the gas-sensing capsule in defining gastrointestinal pathophysiology in chronic intestinal disorders</t>
  </si>
  <si>
    <t>This project will investigate the function of the gastrointestinal tract in health and in certain chronic intestinal diseases (inflammatory bowel disease and irritable bowel syndrome) using an ingestible capsule that can measure transit through the bowel and gut metabolism by measuring gas production. The role of gut bacteria will be explored. The effect of dietary manipulation will be investigated with a view to identifying future therapeutic options for patients with these conditions.</t>
  </si>
  <si>
    <t>Dr Xin Tao Ye</t>
  </si>
  <si>
    <t>Long-Term Outcomes of Tetralogy of Fallot Repair in Children</t>
  </si>
  <si>
    <t>In Australia, about 100 babies are born each year with a common heart defect called tetralogy of Fallot, with most undergoing open heart surgery before their first birthday. Although the surgery is often successful and babies are expected to survive to adulthood, many face increased risk of heart failure or premature death. We will investigate the long-term outcomes of these children and aim to identify the optimal surgical strategies that would maximise survival and minimise complications.</t>
  </si>
  <si>
    <t>Dr Lydia Warburton</t>
  </si>
  <si>
    <t>Liquid Biopsy to assess microscopic residual disease in melanoma</t>
  </si>
  <si>
    <t>Solid Tumours</t>
  </si>
  <si>
    <t>Treatments for melanoma have improved but have side effects and are expensive. The optimal duration of treatment for advanced melanoma is not known. Currently clinicians use radiological imaging to determine response to therapy but imaging and biopsy are expensive, time consuming and can be invasive. We will investigate a liquid biopsy to evaluate if there is circulating melanoma DNA remaining after treatment to assist clinicians in making decisions about stopping treatment.</t>
  </si>
  <si>
    <t>Dr Samantha Bateman</t>
  </si>
  <si>
    <t>Determining the Benefits and Burdens of Kidney Transplantation for First Nations Australians</t>
  </si>
  <si>
    <t>Aboriginal and Torres Strait Islander people suffer a massive burden of kidney disease. A kidney transplant is the most effective treatment for kidney failure in the general population, however Aboriginal and Torres Strait Islander people experience significant barriers in accessing and achieving successful kidney transplants. This research will address reasons for this disparity and identify ways to improve transplant access and outcomes.</t>
  </si>
  <si>
    <t>Dr Joshua Casan</t>
  </si>
  <si>
    <t>Interrogating and manipulating cancer immunotherapy using novel genomic technologies</t>
  </si>
  <si>
    <t>This project seeks to engage two state-of-the-art genetic technologies to investigate new ways of treating acute myeloid leukaemia, an aggressive blood cancer from which many patients cannot be saved. The technologies focus on studying and editing the genetic programming of the cancer cells as well as the body's own immune cells. We aim to identify new ways of treating the disease by finding new targets or new ways to enhance existing treatments, especially immune therapies.</t>
  </si>
  <si>
    <t>Dr Kathleen Lim</t>
  </si>
  <si>
    <t>Detection, prediction and mitigation of apnoea in preterm infants</t>
  </si>
  <si>
    <t>Poorly developed respiratory control is a common accompaniment of infants born preterm, manifesting clinically as respiration pauses known as apnoea, which contributes to poor outcomes such as developmental delays and intellectual impairment. At present, nurses caring for preterm infants can only rescue infants from apnoea after being alerted to an event. This project aims to address limitations of apnoea detection, develop means to predict apnoea, and investigate automated apnoea interventions.</t>
  </si>
  <si>
    <t>Mrs Nicole Scholes-Robertson</t>
  </si>
  <si>
    <t>Improving access to kidney replacement therapy for patients with chronic kidney disease from rural and remote communities</t>
  </si>
  <si>
    <t>This thesis will utilize mixed methods to investigate access to all types of Kidney replacement therapy for rural and remote patients who have chronic kidney disease. The findings will help to  inform the development, evaluation and implementation of new pathways and models of care to improve access to KRT in rural/remote communities. This study will be entirely patient/consumer led from the idea conception, through reviews and interviews and then through to implementation and translation.</t>
  </si>
  <si>
    <t>Ms Allison Drosdowsky</t>
  </si>
  <si>
    <t>Understanding patterns of care across the cancer trajectory using a linked Victorian dataset.</t>
  </si>
  <si>
    <t>In order to improve cancer outcomes for all Australians, attention must be paid to the time before treatment and diagnosis. The Victorian Comprehensive Cancer Centre Cancer Health Data Platform gives us an opportunity to examine the patterns of care and survival received by people with cancer using a large linked dataset, for the first time.</t>
  </si>
  <si>
    <t>Dr Emily Papadimos</t>
  </si>
  <si>
    <t>The influence of in-utero diabetes exposure on growth outcomes and cardio-metabolic risk in early childhood: follow-up of the PANDORA cohort</t>
  </si>
  <si>
    <t>Type 2 diabetes is a major contributor to disability and death worldwide and is reaching epidemic proportions, particularly amongst Indigenous populations. Type 2 diabetes diagnosed in childhood follows a more severe course then in adults. Children born to mothers with diabetes in pregnancy have a higher risk for early onset obesity and diabetes. This project will examine the consequences of diabetes in pregnancy on growth and cardio-metabolic outcomes in Indigenous and non-Indigenous children.</t>
  </si>
  <si>
    <t>Mr Michael Girdwood</t>
  </si>
  <si>
    <t>Changes in the brain after injury: measuring corticomotor control of muscle and neuroplasticity after acute knee injury</t>
  </si>
  <si>
    <t>Motor Control</t>
  </si>
  <si>
    <t>Chronic muscle and joint pain often results from acute problems such as sports related knee injuries. Rehabilitation and ongoing symptoms may be affected by changes in how the brain controls movement. No-one has studied this following acute leg injuries. This research will use a device to measure the brain control of muscle to see if it is affected immediately after, and one year after injury in people with serious knee ligament injuries compared to healthy people.</t>
  </si>
  <si>
    <t>Dr Rahul Thomas</t>
  </si>
  <si>
    <t>Improving the knowledge and utility of flexible bronchoscopy (FB) in children</t>
  </si>
  <si>
    <t>My PhD will focus on the current gaps relating to the utility of flexible bronchoscopy in children. Three studies will be carried out including a randomized controlled trial, a prospective cohort and case control study with the objectives of whether flexible bronchoscopy improves clinical outcomes and management, validating a flexible bronchoscopy derived bronchitis score (Bscore) and determining if there is an association between tracheomalacia and bronchiectasis.</t>
  </si>
  <si>
    <t>Ms Karly Cini</t>
  </si>
  <si>
    <t>Non-communicable disease in Indonesian adolescents: a systematic analysis of global, national, and sub-national data.</t>
  </si>
  <si>
    <t>This work aims to better understand the burden of NCDs and NCD risks for adolescents, to determine appropriate policy responses.  1.Describe NCDs &amp; NCD risk for adolescents &amp; compare these patterns globally;  2.Explore subnational variations in NCDs for adolescents across Indonesia with further stratification by sex &amp; socioeconomic status;  3.Investigate in depth the profile of adolescent mental disorders and early metabolic syndrome, two NCD that become prominent with epidemiological transition</t>
  </si>
  <si>
    <t>Ms Kelly Hosking</t>
  </si>
  <si>
    <t>Partnership and paradigm shift: Tools to sustainably eliminate Chronic Hepatitis B (CHB) in the Northern Territory (NT)</t>
  </si>
  <si>
    <t>Chronic Hepatitis B (CHB) is a common infection in Aboriginal people, which can lead to liver disease if not diagnosed and managed. My PhD aims to improve the care for Aboriginal people living with CHB in the NT in a culturally safe and sustainable way. I will establish sustainable methods, including training Aboriginal staff, to ensure that all those with CHB are identified and engaged in care. This will improve health outcomes and decrease deaths associated with complications of CHB.</t>
  </si>
  <si>
    <t>Ms Melissa Middleton</t>
  </si>
  <si>
    <t>Investigation of approaches for handling missing data in complex epidemiological study designs</t>
  </si>
  <si>
    <t>Handling missing data is an important step in the analysis of data from health research studies. For complex study designs, information on how the study was conducted needs to be incorporated into this process and it is currently unclear how best to do this. This project aims to develop, evaluate and compare the various methods available, and produce guidance on this issue for use in the analysis of public health studies.</t>
  </si>
  <si>
    <t>Ms Katherine Sievert</t>
  </si>
  <si>
    <t>Attenuating the health and environmental harms of red and processed meats: policy actions, challenges and opportunities</t>
  </si>
  <si>
    <t>This PhD will examine policy options available for promoting healthy and sustainable food systems via red and processed meat reduction. It will do this by examining potential barriers to implementing health and sustainability policies aimed at attenuating red and processed meat consumption in Australia, and the political feasibility of these options through an analysis of stakeholder positions.</t>
  </si>
  <si>
    <t>Ms Ria Hopkins</t>
  </si>
  <si>
    <t>Identifying and addressing issues in access to health services among people using opioids for chronic pain</t>
  </si>
  <si>
    <t>Through this PhD program I will identify patterns of health service utilisation among chronic non-cancer pain (CNCP) patients receiving opioid treatment. I will also explore the experiences of Australians living with chronic non-cancer pain (CNCP) in accessing health services. Findings will inform policy makers, clinicians and public health experts about opportunities for intervention and harm reduction and inform future service planning to ensure CNCP patients receive evidence-based care.</t>
  </si>
  <si>
    <t>Mrs Paula Binks</t>
  </si>
  <si>
    <t>Improving early diagnosis of liver cancer among Aboriginal Australians</t>
  </si>
  <si>
    <t>Liver cancer is on the rise in Australia and globally, and is a major health issue for Aboriginal Australians. Early detection and treatment can cure liver cancer and save lives. Hurdles to screening throughout regional and remote Australia, and inaccurate tests means that less than 1 in 6 cases of liver cancer in Aboriginal Australians are diagnosed early. This project will work with remote communities to develop and trial new tests to make early diagnosis and treatment possible.</t>
  </si>
  <si>
    <t>Ms Nadia Khan</t>
  </si>
  <si>
    <t>Utilisation of health services in pancreatic and oesophagogastric cancers</t>
  </si>
  <si>
    <t>Pancreatic, oesophageal and stomach cancers have an extremely poor prognosis and are associated with high levels of anxiety, depression and poor quality of life. Patients should use a range of services to help manage their cancer, however, there is a lack of understanding around how and to what extent patients are accessing health services. In this study, we will explore how this group of patients are using Victorian health services, to guide future delivery of timely and appropriate care.</t>
  </si>
  <si>
    <t>Ms Zuzana Machotka</t>
  </si>
  <si>
    <t>Muscle size and quality in people with hip-related pain</t>
  </si>
  <si>
    <t>Hip pain is common in young active people who participate in sports such as football and can lead to poor quality of life and osteoarthritis later in life. One reason for this could be changes in the size and quality of hip muscles; although, evidence is lacking. This large prospective cohort study aims to determine the relationship between hip muscle size/quality and (i) quality of life and (ii) hip joint structure as determined by magnetic resonance imaging.</t>
  </si>
  <si>
    <t>Ms Mai Duong</t>
  </si>
  <si>
    <t>Standard deprescribing information for the regulator approved product information (PI)</t>
  </si>
  <si>
    <t>This project will develop and evaluate deprescribing information for approved product information, which will reduce inappropriate prescribing of medicines.  Synthesising, collating and translating relevant evidence to guide the safe withdrawal and cessation of medicines is urgently needed to support the global initiative to avoid preventable medication-related harms. This project will create a credible resource to guide clinicians in the safe deprescribing of inappropriate medicines.</t>
  </si>
  <si>
    <t>Dr Ross Apostolov</t>
  </si>
  <si>
    <t>Testosterone therapy for the treatment of non-alcoholic fatty liver disease</t>
  </si>
  <si>
    <t>Non-alcoholic fatty liver disease (NAFLD) is the most common liver disease in Australia, damaging the liver from inflammation due to excessive fat. It can cause liver failure and liver cancer and currently has no treatment. Low testosterone (T) levels are common in men with NAFLD and may worsen the disease. It is plausible that T therapy could reduce liver fat in NAFLD patients. I plan to run a clinical trial investigating the effects of T therapy in men with NAFLD and low T levels.</t>
  </si>
  <si>
    <t>Ms Saskia Cheyne</t>
  </si>
  <si>
    <t>Methods development for the conduct and reporting of ‘next generation’ systematic reviews and meta-analyses</t>
  </si>
  <si>
    <t>Prospective meta-analyses (PMA) is an innovative way of ensuring research is undertaken to the highest quality. This will ensure better evidence is available for patients in areas that may not have been possible before and will help answer important clinical questions that may have never before been answered with any certainty. It can decrease bias and reduce research waste. This research project will provide clear guidance on how to successfully undertake this type of research.</t>
  </si>
  <si>
    <t>Dr Jonathan Sen</t>
  </si>
  <si>
    <t>The Role of Myocardial Disease in Phenotypes of Cardiac Ageing</t>
  </si>
  <si>
    <t>Aortic stenosis (AS) and heart failure with preserved ejection fraction (HFpEF) are major heart conditions associated with increased disability and mortality in the elderly.  This study seeks to improve understanding of changes of the heart muscle with ageing.  We aim to discover whether distinctive types of AS and HFpEF exist, whether they can be stratified by risk and whether identifying patients at an earlier disease stage is possible to improve prognostication and treatment strategies.</t>
  </si>
  <si>
    <t>Ms Anna Scovelle</t>
  </si>
  <si>
    <t>Gender equality in Australia: An exploration of the impact on sleep and health</t>
  </si>
  <si>
    <t>Gender equality has a positive effect on the health of both males and females.  Over recent years, sleep has gained attention as an important component of health. To date, there has been little research examining how gender equality in Australia affects the health of Australians and no research to date has explored how gender equality affects Australian’s sleep.  Therefore, the proposed PhD project will explore the relationship between gender equality, sleep, and health outcomes.</t>
  </si>
  <si>
    <t>Mr James Hedley</t>
  </si>
  <si>
    <t>Strategies to increase organ donation</t>
  </si>
  <si>
    <t>Currently, some organ donors are rejected for donation because they have a disease that could spread to a recipient, for example brain cancer. However, there is only a very small chance that brain cancer would spread, but a new organ would definitely help the recipient.   I will build a simulation to see what would happen if more donors with diseases such as brain cancer were accepted for donation, and how that could result in more lives saved as well as cost savings for the government.</t>
  </si>
  <si>
    <t>Dr Emma Gray</t>
  </si>
  <si>
    <t>The bookends to non-invasive ventilation for respiratory failure in Motor Neuron Disease - when to start it and what to do if it is not tolerated.</t>
  </si>
  <si>
    <t>Motor Neuron Disease (MND) universally involves the diaphragm leading to respiratory failure and death. Conventional respiratory function tests indirectly assess the diaphragm. We propose to directly assess the diaphragm using ultrasound to characterise the progression of diaphragm involvement and its relationship to respiratory failure. We also plan to assess the safety and efficacy of high flow nasal cannula for the treatment of troublesome symptoms of chronic respiratory failure.</t>
  </si>
  <si>
    <t>Dr Hashrul Rashid</t>
  </si>
  <si>
    <t>Investigating the Role of Thrombosis Biomarkers and Prostheses Geometry in the Development and Diagnosis of Leaflet Thrombosis following Transcatheter Aortic Valve Implant (TAVI)</t>
  </si>
  <si>
    <t>This study evaluates the role of clotting biomarkers in diagnosing leaflet thrombosis (LT) following transcatheter aortic valve implant (TAVI). This may validate the role of blood tests (such as D-dimer) in diagnosing LT earlier and preventing serious complications such as stroke. CT-assessments of their TAVI prosthesis will also be performed at 1 month to evaluate for LT and prosthesis geometry (valve expansion, circularity, angulation) which may play a role in the development of LT.</t>
  </si>
  <si>
    <t>Mr Fintan Thompson</t>
  </si>
  <si>
    <t>: Long term risk and protective factors for dementia and cognitive impairment among Indigenous Australians in the Torres Strait and Cape York</t>
  </si>
  <si>
    <t>Indigenous Australians experience rates of dementia three times higher than the non-Indigenous population. The current study aims to link three existing datasets spanning 20 years, to identify factors predictive of later life cognitive impairment in a cohort of Indigenous Australians living in the Torres Strait and Cape York.his</t>
  </si>
  <si>
    <t>Dr Chee Loong (Dominic) Chow</t>
  </si>
  <si>
    <t>A Randomised Controlled Trial Comparing His-bundle Pacing with Conventional Right Ventricular Pacing</t>
  </si>
  <si>
    <t>Pacemakers are key in the management of conduction problems of the heart. Conventional pacemakers can be associated with heart failure, heart rhythm abnormalities, and stroke. Furthermore, a proportion of these patients may require an upgrade procedure to a more expensive device to improve heart failure symptoms, adding to the existing healthcare burden. His-bundle pacing could circumvent some of these dilemmas as observed in preliminary studies. This project seeks to examine this effect.</t>
  </si>
  <si>
    <t>Ms Fay Karpouzis</t>
  </si>
  <si>
    <t>Promoting food literacy, sustainability and healthy eating in children aged 10-12 years: Implementation and Evaluation of OzHarvest’s school-based FEAST (Food Education and Sustainability Training) Program.</t>
  </si>
  <si>
    <t>This project will examine whether OzHarvest’s FEAST (Food Education and Sustainability Training) program improves food literacy, increases fruit and vegetable consumption, decreases discretionary food intake, and reduces food waste among children aged 10-12 years. During the project, children will also learn food preparation and cooking skills. They will be asked how they would inspire their peers and families to eat more healthily and sustainably whilst reducing food waste.</t>
  </si>
  <si>
    <t>Mr Jose Estevez</t>
  </si>
  <si>
    <t>Defining the Epidemiology and Risk of Diabetic Retinopathy among Indigenous Australians: A Longitudinal Cohort Study</t>
  </si>
  <si>
    <t>Diabetes and its eye complication, namely diabetic retinopathy (DR), are ever-increasing. Australia’s Indigenous people suffer five times more blindness because of DR. These inequities experienced by Indigenous Australians have continued despite national health initiatives and we don’t clearly understand what factors are driving these disparities. This research will utilise a large cohort of Aboriginal people and follow them for ~four years to study what factors are contributing to blinding DR.</t>
  </si>
  <si>
    <t>Ms Sarah Steane</t>
  </si>
  <si>
    <t>The effect of alcohol exposure on maternal, placental and fetal micronutrients</t>
  </si>
  <si>
    <t>Many women drink alcohol before they know they are pregnant, unintentionally exposing the baby to harmful effects. This project will aim to find strategies to prevent or reduce the impact on the developing baby. We will examine whether dietary supplementation will offer such a solution and if so when the optimal timing may be.</t>
  </si>
  <si>
    <t>Dr Sophie Chien-Hui Wen</t>
  </si>
  <si>
    <t>Epidemiology and clinical outcomes of Gram-negative bloodstream infections in Australian children</t>
  </si>
  <si>
    <t>Bloodstream infections, particularly those due to Gram-negative bacteria, cause significant morbidity and mortality in children. There are few antimicrobial options to treat these serious infections in children, and these are increasingly threatened by antimicrobial resistance. This project will describe Gram-negative bloodstream infections in Australian children, identify risk factors and develop a framework for antimicrobial trials to be optimally conducted in children.</t>
  </si>
  <si>
    <t>Miss Susannah Bellows</t>
  </si>
  <si>
    <t>The interplay between sleep and emotion dysregulation in adolescents with Attention-Deficit/Hyperactivity Disorder (ADHD)</t>
  </si>
  <si>
    <t>Developmental Psychology and Ageing</t>
  </si>
  <si>
    <t>Attention-Deficit/Hyperactivity Disorder (ADHD) is a common developmental disorder. Many adolescents with ADHD also have sleep and emotion regulation problems, which can worsen their symptoms. To find out how sleep problems influence emotion regulation, (1) online surveys for 200 adolescents with ADHD, and (2) sleep actigraphy and lab-based measures of emotion regulation in 50 adolescents with ADHD will be analysed. Findings may inform intervention and improve wellbeing for teenagers with ADHD.</t>
  </si>
  <si>
    <t>A/Pr Kate Seib</t>
  </si>
  <si>
    <t>A multicentre randomised controlled trial evaluating the efficacy of the meningococcal B vaccine, 4CMenB (Bexsero), against Neisseria gonorrhoeae infection in gay and bisexual men</t>
  </si>
  <si>
    <t>Clinical Microbiology</t>
  </si>
  <si>
    <t>Gonorrhoea is an increasing public health threat due to antibiotic resistance. The bacteria that cause gonorrhoea and meningococcal B disease are very similar, and observational data indicates that a meningococcal vaccine may protect against gonorrhoea. We will study whether gay and bisexual men, who are at high risk of getting gonorrhoea, that receive a meningococcal B vaccine have fewer new cases of gonorrhoea compared to those who do not receive the vaccine.</t>
  </si>
  <si>
    <t>Dr Kirsten Palmer</t>
  </si>
  <si>
    <t>PROTECT Me: Assessing Antenatal Maternal Melatonin Supplementation in Fetal Growth Restriction to Improve Neurodevelopmental Outcomes</t>
  </si>
  <si>
    <t>Babies who stop growing in the womb and are born small are at much higher risk of learning and behavioural disability, as well as cerebral palsy. Currently, no treatments exist to prevent this. We are leading a trial to test whether melatonin, when given to mothers with a pregnancy complicated by a small baby, can improve the child's future brain health, giving these babies a better start to life.</t>
  </si>
  <si>
    <t>Prof Peter Morris</t>
  </si>
  <si>
    <t>‘Deadly Ears at Discharge’ - A hospital-based randomised controlled trial of an additional ear and hearing assessment to inform discharge planning by a trained Aboriginal Ear Health Worker in Aboriginal children with chronic ear infection.</t>
  </si>
  <si>
    <t>Aboriginal children in the Northern Territory have among the highest rates of severe ear infection reported in the world. We have developed evidence-based guidelines that are for advising families about the best options for ongoing management. This simple pragmatic randomised controlled trial will assess whether an additional diagnostic assessment by trained Aboriginal Ear Health Worker can improve health outcomes for high risk children.</t>
  </si>
  <si>
    <t>Prof Jane Hocking</t>
  </si>
  <si>
    <t>Should Medicare fund a rebate for an adolescent and young person’s  health assessment in general practice? A cluster randomised controlled trial</t>
  </si>
  <si>
    <t>Adolescence and young adulthood (“young people”) are periods of major transition and risk behaviours such as drug/alcohol use emerge and sexual activity commences. Health checks can identify risk behaviours and mental health issues to allow a doctor to intervene and there are now calls for Medicare to fund such health checks. Our trial will determine whether a rebate payment improves the management and outcomes of young people in general practice.</t>
  </si>
  <si>
    <t>Prof Jonathan Golledge</t>
  </si>
  <si>
    <t>Metformin Aneurysm Trial</t>
  </si>
  <si>
    <t>Rupture of the main abdominal artery leads to approximately 200,000 deaths per year world-wide. Based on substantial laboratory and observational data this trial tests the efficacy of a novel medication in limiting important artery weakening-related clinical events.</t>
  </si>
  <si>
    <t>Prof Michael Berk</t>
  </si>
  <si>
    <t>The Candesartan Adjunctive Major Depression Trial - CADET: A double-blind, randomised, placebo-controlled trial</t>
  </si>
  <si>
    <t>This project aims to define a novel treatment for major depressive disorder - a leading cause of disability worldwide - by targeting angiotensin, a key modulator of the stress response and the immune system. We have compelling preclinical, epidemiological and clinical data supporting the potential of angiotensin medications in improving mood. We propose to conduct the first double-blind, placebo-controlled trial of candesartan, an angiotensin receptor blocker, to treat major depressive disorder.</t>
  </si>
  <si>
    <t>A/Pr Elif Ekinci</t>
  </si>
  <si>
    <t>Can Flash Glucose Monitoring improve blood glucose levels in Indigenous Australians with type 2 diabetes?</t>
  </si>
  <si>
    <t>Diabetes is a major problem for Indigenous Australians. Currently, monitoring blood sugar (glucose) levels through frequent painful fingerpricks is inconsistent. Flash glucose monitors are easy-to-use new devices worn on the arm that provide real-time blood glucose levels to guide treatment. We will study whether these monitors help Indigenous Australians to gain better understanding and control of their blood glucose to avoid complications like heart attacks and kidney failure.</t>
  </si>
  <si>
    <t>Prof Catherine Elliott</t>
  </si>
  <si>
    <t>Early Moves:A prospective cohort study to identify an early biomarker for cognitive impairment</t>
  </si>
  <si>
    <t>Babies with cognitive difficulties are often not identified until after they turn two. Babies then miss early treatment during the time of key brain development (before 2 years). General Movements (babies’ early movement patterns) might be an early way to find these babies. We will look at the General Movements of 3000 babies to see if they have cognitive difficulties.  We will then be able to identify and treat babies very early who have cognitive difficulties.</t>
  </si>
  <si>
    <t>Prof Mark Parsons</t>
  </si>
  <si>
    <t>Extending the time window for Tenecteplase by Effective Reperfusion of peNumbrAL tissue in patients with Large Vessel Occlusion (ETERNAL)</t>
  </si>
  <si>
    <t>We will use a Phase III trial to investigate if a next generation drug, tenecteplase, is more effective than the current standard of care at improving patient outcomes up to 24 hours of stroke onset. This trial is particularly important because it will extend the stroke treatment time window with thrombolysis from 4.5 hours to 24 hours, allowing more patients to be treated, particularly in regional areas where patients are often outside of the established time window for treatment.</t>
  </si>
  <si>
    <t>Prof Patricia McCabe</t>
  </si>
  <si>
    <t>Dynamic Speech Therapy for Children with Apraxia</t>
  </si>
  <si>
    <t>For parents and children with childhood apraxia of speech (also known as dyspraxia) finding the right treatment can be challenging. This research will explore the efficacy of a well established but to date largely untested treatment for this severe and lifelong disability. The study will compare Dynamic Treatment with the care that children receive currently in the community. This is the first such study for children with apraxia who are under 7 years old.</t>
  </si>
  <si>
    <t>Dr Kamala Ley-Thriemer</t>
  </si>
  <si>
    <t>Effectiveness of novel approaches to radical cure of vivax malaria</t>
  </si>
  <si>
    <t>Vivax malaria is characterised by its tendency to recur weeks or months after the initial infection. These relapses are caused by dormant liver forms. The only available drug to treat them is primaquine, which can cause damage to red blood cells in some patients, so the drug is given at a low dose over a longer period of time resulting in low adherence. This trial explores other treatment options and will provide country programs evidence of their effectiveness.</t>
  </si>
  <si>
    <t>A/Pr Michael Stark</t>
  </si>
  <si>
    <t>The effect of transfusion with washed versus unwashed red blood cells to modify neonatal morbidity and mortality: A randomised controlled trial</t>
  </si>
  <si>
    <t>Transfusion of red blood cells independently predicts the incidence of major morbidities in very preterm newborns. Emerging evidence supports  significant benefit from modifications in blood processing including red blood cell washing. We will determine the potential for transfusion with  washed red blood cells to reduce the incidence of transfusion associated neonatal mortality and increase survival free of significant neonatal  morbidity compared to current transfusion practice.</t>
  </si>
  <si>
    <t>Prof Jonathan Craig</t>
  </si>
  <si>
    <t>Antecedents of Renal Disease in Aboriginal Children and young adults study – ARDAC</t>
  </si>
  <si>
    <t>Chronic disease is the main reason Aboriginal people have poorer health outcomes compared to other Australians. The Antecedents of Renal Disease in Aboriginal Children (ARDAC) Study will generate critical new knowledge about when and how chronic kidney disease develops and progresses in Aboriginal people in the transition period from childhood to adulthood, and inform the development of sustainable, culturally appropriate interventions to reverse this trajectory.</t>
  </si>
  <si>
    <t>Progression of chronic kidney disease in Aboriginal and Torres Strait Islander adults: the eGFR3 Cohort Study</t>
  </si>
  <si>
    <t>The eGFR3 Study will partner researchers with community leaders and clinician leaders to report the long term health outcomes and long term decline in kidney function among Aboriginal and Torres Strait Islander adults who were assessed at baseline (between 2007- 2011), and follow-up (between 2012- 2015). We will use direct clinical assessment and linkage to health datasets to report these outcomes, and this will support co-design kidney health research priorities.</t>
  </si>
  <si>
    <t>A/Pr Steven Tong</t>
  </si>
  <si>
    <t>The Staphylococcus aureus Network Adaptive Platform Trial</t>
  </si>
  <si>
    <t>There are an estimated 5000 episodes per year of bloodstream infections due to Staphylococcus aureus (golden staph) in Australia and an associated mortality of 20%. Despite this, there is little clinical trials evidence to guide best management.  The Staphylococcus aureus Network Adaptive Platform trial (SNAP) will be a novel, large scale, international clinical trial that will both establish best practice evidence and optimise care for patients during the conduct of the trial.</t>
  </si>
  <si>
    <t>Prof Sheena Reilly</t>
  </si>
  <si>
    <t>Understanding the impact of language ability on the transition from late adolescence to early adulthood: the Early Language in Victoria Study</t>
  </si>
  <si>
    <t>Very little is known about the number of children who leave school with poor language skills and the extent to which these difficulties impact on them. In this landmark study we will look at the relationship between language, and associated literacy and numeracy, and important issues affecting young people (such as mental health, quality of life and employment) as they make the critical transition from high school.</t>
  </si>
  <si>
    <t>Prof Jane Young</t>
  </si>
  <si>
    <t>PRIORITY TRIAL - Preoperative exercise for patients undergoing major abdominal cancer surgery: A Multicentre Randomised controlled Trial</t>
  </si>
  <si>
    <t>The only curative treatment for patients with advanced gastrointestinal cancer is to undergo extensive, highly complex surgical procedures which have very high complication rates. This randomised trial will test whether a structured, intensive preoperative exercise program can reduce postoperative complications, and will assess the cost effectiveness of this approach. If successful, this trial has the potential to significantly improve patient outcomes and reduce health care costs.</t>
  </si>
  <si>
    <t>Prof Paul Myles</t>
  </si>
  <si>
    <t>Tranexamic acid to Reduce Infection after Gastrointestinal Surgery – the TRIGS Trial</t>
  </si>
  <si>
    <t>Anaesthesiology</t>
  </si>
  <si>
    <t>Wound infections after surgery are serious and can be life-threatening. They add substantial costs to the healthcare system (and consumer), and will usually delay hospital discharge by days or weeks. We are doing an international trial of a medication ('TXA') known to reduce bleeding in cardiac surgery, and we believe could reduce infections in all types of surgery. This large trial will enrol 3,300 people having major gastrointestinal surgery.</t>
  </si>
  <si>
    <t>Prof David Whiteman</t>
  </si>
  <si>
    <t>QSKIN: the burden of skin cancer</t>
  </si>
  <si>
    <t>Each year in Australia, almost half a million cancers are cut out of people’s skin, and many more are destroyed by freezing. Our health system spends more than $1 billion each year in treatment. We established QSKIN, a study of more than 43,000 people, to track the skin cancer experience of Australians. QSkin is already informing us about better ways to prevent and treat these cancers; this new investment will amplify the knowledge gains and deliver further benefits to policy and practice.</t>
  </si>
  <si>
    <t>Prof Daniel Lubman</t>
  </si>
  <si>
    <t>A randomised controlled trial of telephone-delivered intervention to reduce methamphetamine use</t>
  </si>
  <si>
    <t>Australia has one of the highest rates of methamphetamine use in the world, however access to treatment is low due to a number of structural and individual barriers. We will conduct the first double-blind, randomised controlled trial examining the effectiveness of a 6-session structured telephone-delivered intervention for methamphetamine use disorder (Ready2Change-Methamphetamine, R2C-M) that overcomes many of these barriers, with the potential for extensive reach across Australia.</t>
  </si>
  <si>
    <t>A/Pr Jodie Ingles</t>
  </si>
  <si>
    <t>The Inherited Cardiomyopathy Cohort Study</t>
  </si>
  <si>
    <t>Inherited cardiomyopathies can have important health implications, often presenting in younger patients and conferring a risk of heart failure and sudden cardiac death. There are many aspects of care that are not well understood. The inherited cardiomyopathy cohort study will allow important research questions to be answered which will form a basis for disease-specific guidelines documents. The ultimate goal is to provide improved management and care to families with inherited cardiomyopathies.</t>
  </si>
  <si>
    <t>A/Pr Salvatore Pepe</t>
  </si>
  <si>
    <t>Intra-operative Cord Blood Cell Therapy for Children at Risk of Heart Failure Death</t>
  </si>
  <si>
    <t>This study aims to reduce the high risk of heart failure and death faced by children with severe congenital or acquired heart diseases. We will test our unique cord blood stem cell therapy for safety and clinical capacity to stimulate normal heart muscle growth and improve heart function and survival in patients at cardiopulmonary bypass heart surgery to treat hypoplastic left heart syndrome (Norwood operation), or to treat dilated cardiomyopathy (ventricular assist device implantation).</t>
  </si>
  <si>
    <t>A/Pr Lisa Hui</t>
  </si>
  <si>
    <t>Childhood outcomes of fetal genomic variants: the PrenatAL Microarray (PALM) cohort study</t>
  </si>
  <si>
    <t>Each year, more than 1300 pregnant women in Victoria have an advanced diagnostic test due to a possible chromosome condition in their unborn baby. Modern genomic testing can provide women with useful information about their unborn baby, but can also find genetic variants that are not well understood and consequently raise major concerns about the child's long term development. Our cohort will provide the much-needed pregnancy and childhood outcomes to provide optimal care for these families.</t>
  </si>
  <si>
    <t>Prof Yahya Shehabi</t>
  </si>
  <si>
    <t>Sedation Practice in Intensive Care Evaluation in Older ventilated Critically Ill patients; Early Sedation with Dexmedetomidine in Older Ventilated Critically Ill Patients. A Randomised Double Blind Placebo Controlled Trial - SPICE IV</t>
  </si>
  <si>
    <t>Older intensive care patients are at high risk of death and debilitating delirium and prolonged ventilation. We completed a large scale trial of dexmedetomidine, a unique sedative agent vs usual care. SPICE III revealed a survival benefit in subgroup of patients ≥ 65 yrs old. This finding remains exploratory and must be confirmed in a complementary study. The SPICE IV will confirm if the use of dexmedetomidine as a primary sedative in older ICU patients reduces long-term mortality and delirium.</t>
  </si>
  <si>
    <t>Prof Anthony Keech</t>
  </si>
  <si>
    <t>COLchicine CARDIovascular Outcomes in Acute Coronary Syndrome (COLCARDIO-ACS) Study</t>
  </si>
  <si>
    <t>Inflammation plays a critical role in the rupture of atherosclerotic plaques, leading to heart attack. Despite current best treatments, many people remain at high risk of future heart attacks, predominantly because current therapies do not specifically target the inflammatory component of atherosclerosis. This project investigates the ability of colchicine, a safe and commonly used anti-inflammatory drug, to inhibit atherosclerosis associated inflammation, thereby improving clinical outcomes.</t>
  </si>
  <si>
    <t>Dr Kathleen Falster</t>
  </si>
  <si>
    <t>Transforming the health system response to child maltreatment: the need for cross-jurisdictional e-cohorts</t>
  </si>
  <si>
    <t>This project will generate evidence to transform the health system response to child maltreatment in Australia. We will apply sophisticated data analytics to identify priority populations, better target early intervention services, and evaluate the effectiveness of policies and programs. This information is important for policy makers and practitioners to inform use of limited government resources to prevent maltreatment and promote positive outcomes for vulnerable children.</t>
  </si>
  <si>
    <t>Dr Laurens Manning</t>
  </si>
  <si>
    <t>Controlled human infection for penicillin against Streptococcus pyogenes - a double blinded randomised trial (The CHIPS Trial)</t>
  </si>
  <si>
    <t>There is an urgent need for better long-acting penicillin preparations to prevent rheumatic heart disease. Using an established human infection challenge model,   we will unravel the complex relationship between bug (streptococcus), drug (penicillin) and the patient to determine the lowest penicillin concentration that can prevent sore throats and rheumatic fever. This fundamental knowledge will inform the next generation of less painful, less frequent and more effective penicillin implants.</t>
  </si>
  <si>
    <t>A/Pr Meg Jardine</t>
  </si>
  <si>
    <t>Evaluation of the efficacy and safety of health service dialysate sodium practice on clinical outcomes</t>
  </si>
  <si>
    <t>People receiving dialysis suffer from excess cardiovascular disease. There are competing theories on whether sodium exposure during dialysis helps or worsens cardiovascular disease. We are conducting a cluster-randomized clinical study, randomising units to a higher versus lower default approach to sodium exposure during dialysis. We will determine which approach produces better clinical outcomes. This intervention is free, and so the more effective approach could be implemented overnight.</t>
  </si>
  <si>
    <t>Prof Katherine Clark</t>
  </si>
  <si>
    <t>An international, double-blind, dose increment, parallel-arm, randomised controlled trial of duloxetine versus pregabalin for opioid unresponsive cancer-related neuropathic pain: Phase III trial</t>
  </si>
  <si>
    <t>Neuropathic pain (nerve pain) is a problem for many people with cancer and this pain is usually treated with pain-reliever drugs with the addition of antiseizure and/or antidepressant drugs. However, good quality research is low in determining if using antiseizure or antidepressant is more effective. Therefore, the purpose of this study is to investigate whether two medications, called duloxetine and pregabalin improves pain relief for adults with cancer who have neuropathic pain.</t>
  </si>
  <si>
    <t>Dr Joseph Doyle</t>
  </si>
  <si>
    <t>Same-visit hepatitis C testing and treatment to accelerate cure among people who inject drugs: a cluster randomised controlled trial</t>
  </si>
  <si>
    <t>The QuickStart Study will establish and evaluate same-visit rapid hepatitis C testing and treatment in community clinics. We aim to evaluate the effect of rapid testing on treatment uptake and reduction the burden of hepatitis C in the community. We hypothesise that with increased testing, rapid testing will lead to increased treatment uptake and cure, which will have long term public health benefits and be cost-effective.</t>
  </si>
  <si>
    <t>Prof Peter Vuillermin</t>
  </si>
  <si>
    <t>Prevention of wheeze-associated hospitalisation in preschoolers with the immunomodulator OM85: a multi-centre, randomised, double-blind, placebo-controlled trial</t>
  </si>
  <si>
    <t>Wheezing illnesses are among the most common reason preschool-aged children are admitted to hospital. OM-85 is an orally administered agent composed of killed bacteria which commonly cause respiratory tract infections. OM-85 increases immune responses associated with fighting respiratory infections and decreases those associated with wheeze and asthma. This randomised, placebo-controlled trial will evaluate whether OM-85 reduces the risk of hospital admission among children with preschool wheeze</t>
  </si>
  <si>
    <t>Ms Melissa Miao</t>
  </si>
  <si>
    <t>Implementation of an online service delivery model for a social communication skills training intervention for adults with traumatic brain injury and their caregivers</t>
  </si>
  <si>
    <t>Communication disorders following traumatic brain injury (TBI) persistently damage the lives of people with TBI and their caregivers. Access to care is burdensome for patients, families and services. This research aims to address this issue with a digital health solution that makes a proven communication skills intervention available online worldwide and connects people with TBI to their peers. It uses best evidence, theory, and the input of patients, families and services to make this possible.</t>
  </si>
  <si>
    <t>Dr Vivien Li</t>
  </si>
  <si>
    <t>Towards developing dendritic cell therapy for multiple sclerosis based on promoting Mertk signaling</t>
  </si>
  <si>
    <t>Multiple sclerosis (MS) is a neurological disease resulting from damage to the insulating covering around nerve cells in the brain and spinal cord. This occurs when the immune system, which normally fights infections, starts to attack cells in the nervous system after it is exposed to certain signals. This project will study ways to dampen down this activation, which may lead to new treatments, particularly in a subgroup of MS patients carrying a gene involved in determining immune responses.</t>
  </si>
  <si>
    <t>Dr Rekha Pai Mangalore</t>
  </si>
  <si>
    <t>Beta-lactam antibiotic dose individualization in the treatment of sepsis using therapeutic drug monitoring</t>
  </si>
  <si>
    <t>Over 5-million people die of sepsis each year. Sepsis causes marked organ dysfunction. Early initiation of antibiotics is crucial. But, the recommended dose of antibiotic given may achieve adequate quantities at the site of infection within the body. To ensure right dose, blood levels of the antibiotic can be measured and if low, can be adjusted and the level can be rechecked. I will study the application of measuring levels in routine care of sepsis and its effects on outcomes.</t>
  </si>
  <si>
    <t>Dr Sasha Fehily</t>
  </si>
  <si>
    <t>The MIRO Study: A Randomised Placebo-Controlled Trial of Faecal Microbiota Transplantation Therapy in Crohn’s Disease</t>
  </si>
  <si>
    <t>Crohn’s disease is a disabling condition increasing around the world. We know the microbiome (community of bacteria living in our gastrointestinal tract) influences its development. A new medical therapy for treating some gastrointestinal diseases is transplanting health donors faeces into patients to change their microbiome and thereby improve their disease. This study will evaluate specific dietary modifications as well as capsulized faecal transplant to patients with Crohnn’s disease.</t>
  </si>
  <si>
    <t>Prof Darren Gray</t>
  </si>
  <si>
    <t>e-ASIA Joint Research Program</t>
  </si>
  <si>
    <t>Eliminating the major Helminth Neglected Tropical Diseases from the Lower Mekong Basin</t>
  </si>
  <si>
    <t>Helminths are parasitic worms which infect humans, with health impacts ranging from nutrient absorption from food and resulting anaemia and malnutrition, to long term effects on chronic disease risk, particularly for some cancers. This research will establish comprehensive control measures for these helminths in the Lower Mekong Basin areas of Thailand, Lao PDR and Cambodia, a high burden region. Treatment, public education and environmental control will be used to reduce the burden.</t>
  </si>
  <si>
    <t>Diagnosing infections with carcinogenic liver flukes</t>
  </si>
  <si>
    <t>Liver flukes inhabit the bile ducts of people who eat raw fish in Asia and Siberia. Fluke infection over numerous decades increases the risk of a patient developing bile duct cancer. The current method for diagnosing liver fluke infection is crude and insensitive. We will develop novel and sensitive point-of-care tests that can rapidly diagnose infection from a urine or faecal sample. This will greatly facilitate control programs aimed at eliminating liver fluke infections and bile duct cancer.</t>
  </si>
  <si>
    <t>Prof Sarah Hilmer</t>
  </si>
  <si>
    <t>Frailty in Hospital Care</t>
  </si>
  <si>
    <t>Optimising quality use of medicines in hospital to improve outcomes in frail older people</t>
  </si>
  <si>
    <t>Frail older people commonly take medicines that are no longer necessary and cause harm including loss of independence, falls and hospitalisations.  Medication review and withdrawing unnecessary medicines can improve quality of life and reduce hospitalisations in older people.  We will conduct projects to implement medication review for frail older people in hospital, and to assess the impact on prescribing, hospitalisation and global health outcomes.</t>
  </si>
  <si>
    <t>Prof Susan Kurrle</t>
  </si>
  <si>
    <t>The FORTRESS Study (Frailty Older People Rehabilitation Treatment Research Examining Separate Settings)</t>
  </si>
  <si>
    <t>Frailty in older patients can result in declining function and increased risk of falls, hospitalisation, and death. The FORTRESS Study (Frailty in Older People:  Rehabilitation Treatment Research Examining Separate Settings) aims to identify frail older people in hospital and provide treatment targeting their frailty symptoms which will continue in the community through their general practitioner. Patients will be followed up for twelve months to assess their function and use of services.</t>
  </si>
  <si>
    <t>Prof Ruth Hubbard</t>
  </si>
  <si>
    <t>The GOAL Trial: Comprehensive Geriatric Assessment for Frail Older People with Chronic Kidney Disease to Increase Attainment of Patient-Identified Goals: A Cluster Randomised Controlled Trial</t>
  </si>
  <si>
    <t>This study will explore what outcomes are important for frail older people with chronic kidney disease and whether assessment and management by a geriatrician can help achieve them. Results will help develop educational material to support patient goal setting and will be used to write new clinical practice guidelines on the management of frailty in this vulnerable group of patients.</t>
  </si>
  <si>
    <t>Dr Heather Lee</t>
  </si>
  <si>
    <t>Ideas Grants</t>
  </si>
  <si>
    <t>Probing Epigenetic Clonal Evolution in Acute Myeloid Leukaemia.</t>
  </si>
  <si>
    <t>Acute myeloid leukaemia (AML) is a devastating blood cancer that claims about 450 lives in Australia each year. Many patients initially do well on chemotherapy, but AML often returns with new genetic abnormalities, making it difficult to cure. To treat AML effectively, we need to know how it evolves over time. This project will test whether AML evolution can be influenced by epigenetic modifications – chemical changes to DNA that alter how genes are used without changing the genetic sequence.</t>
  </si>
  <si>
    <t>Prof David Lynn</t>
  </si>
  <si>
    <t>Targeting the gut microbiota to improve the safety and efficacy of agonistic cancer immunotherapies</t>
  </si>
  <si>
    <t>Immunotherapies boost immune system functions, driving both beneficial anti-cancer responses and detrimental adverse immune events. Uncovering the intrinsic host factors that influence these responses is critical to improve patient outcomes following therapy. This proposal will explore how our gut bacteria alters immune responses to agonistic immunotherapies and use these findings to design microbiota targeted therapies to augment their activity, improving both safety and efficacy of treatment.</t>
  </si>
  <si>
    <t>Prof Emmanuel Stamatakis</t>
  </si>
  <si>
    <t>Development of a framework for maximising population health gains through high intensity incidental physical activity</t>
  </si>
  <si>
    <t>Physical inactivity is a major cause of poor health in Australia.  Although strenuous exercise that makes us “huff and puff” has great health benefits, very few people do it.  Everyday life also presents opportunities to do strenuous physical activity, for example, stair climbing, and carrying groceries.   The aim of our project is to understand such opportunities and help people introduce regular bursts of strenuous physical activity in their daily routines.</t>
  </si>
  <si>
    <t>A/Pr Christopher McDevitt</t>
  </si>
  <si>
    <t>Molecular basis of zinc acquisition by Streptococcus pneumoniae</t>
  </si>
  <si>
    <t>Streptococcus pneumoniae is the world’s foremost bacterial pathogen. In Australia, bacterial infections are responsible for more than 9000 deaths every year, and the economic burden associated with treating diseases arising from pneumococcal infections is more than $1 billion annually. This proposal aims to define the molecular basis of how bacteria scavenge zinc from the host environment. This knowledge will provide the foundation for next generation antimicrobial therapeutics.</t>
  </si>
  <si>
    <t>Dr Peter Noble</t>
  </si>
  <si>
    <t>Unravelling a clinical paradox: why does bronchial thermoplasty work in asthma and how can we improve patient outcomes?</t>
  </si>
  <si>
    <t>Increased thickness of muscle lining the airway passages is a primary abnormality in patients with asthma. Only one technology has been designed to address this defect; ‘bronchial thermoplasty’ (BT). However, there is controversy on how BT can improve patient health and for this reason there is reluctance for widespread use. Our research program will determine how BT works and which patients are likely to benefit most, improving current clinical practice and informing a new treatment approach.</t>
  </si>
  <si>
    <t>Dr Mirana Ramialison</t>
  </si>
  <si>
    <t>Role of human non-coding DNA regulatory elements (REs) in heart development and disease</t>
  </si>
  <si>
    <t>In Australia, 1 baby out of 100 is born with heart defects, against which we have no other cure than invasive surgery. Although this disease is inheritable, only a minority of cases are explained by a faulty gene. We propose that regions of our genomes (other than genes) can cause heart defects when mutated. This projects aims at establishing a causative link between these novel classes of non-genic biomarkers and congenital heart disease, that can be used for genetic screening of heart disease.</t>
  </si>
  <si>
    <t>Dr Reema Harrison</t>
  </si>
  <si>
    <t>Enhancing safety and care quality for culturally and linguistically diverse cancer consumers: A consumer engagement approach.</t>
  </si>
  <si>
    <t>Health Care Administration</t>
  </si>
  <si>
    <t>Culturally and linguistically diverse (CALD) consumers are at high risk of harm resulting from the healthcare they receive. Effectively engaging patients in their care is a recognised way to enhance patient safety, but current approaches are not suitable for CALD consumers. We will address this by designing patient engagement strategies to address safety issues for, and in partnership, with CALD cancer consumers in six services and policy makers in New South Wales and Victoria.</t>
  </si>
  <si>
    <t>A/Pr Ashraful Haque</t>
  </si>
  <si>
    <t>How do CD4+ T cells preserve memories?</t>
  </si>
  <si>
    <t>Memory is a defining feature of the immune system. The ability of CD4 T cells to retain information from one infection allows the body to act rapidly second time round. However, we know little about how CD4 T cells preserve memories, which prevents us improving this process in humans. We will use single-cell genomics and machine learning to determine how memory develops, functions and persists in CD4 T cells, to lay the foundation for improved vaccines against intractable infectious diseases.</t>
  </si>
  <si>
    <t>A/Pr Tamas Fischer</t>
  </si>
  <si>
    <t>The role of RNA-DNA hybrids and RNase H enzymes in DNA repair</t>
  </si>
  <si>
    <t>Our DNA is continuously damaged by internal and external factors and repair of this damage is vital to maintaining human health. Our laboratory recently discovered a new enzyme family that is essential for the correct and efficient repair of damaged DNA. We will further investigate the mechanisms underlying the involvement of these factors in DNA repair and the potential of these enzymes (RNase H enzymes) as new targets for cancer drug development.</t>
  </si>
  <si>
    <t>Prof Loc Do</t>
  </si>
  <si>
    <t>Contemporary evidence for water fluoridation program - a before-and-after population-based study</t>
  </si>
  <si>
    <t>The concerns about quality and timeliness of evidence of water fluoridation call for contemporary high-level scientific evidence to be collected in order to better inform policy-makers at all levels about this major public health program. This study will provide high level contemporary evidence of the effectiveness and safety of water fluoridation to address those concerns.</t>
  </si>
  <si>
    <t>Prof Jean-Pierre Levesque</t>
  </si>
  <si>
    <t>Discovering the mechanisms of neurogenic heterotopic ossifications following spinal cord injuries</t>
  </si>
  <si>
    <t>Orthopaedics</t>
  </si>
  <si>
    <t>A frequent complication of traumatic brain and spinal cord injuries is the formation of bones outside of the skeleton called heterotopic ossifications, particularly around joints such as the knee, hip, elbow or shoulder. They grow over months to become so large (up to 2 kg) that they block the affected joints, increasing pain, morbidity and dependence. This Idea grant is to understand why heterotopic ossifications form in patients with spinal cord injuries aiming to develop effective treatments.</t>
  </si>
  <si>
    <t>Dr Seweryn Bialasiewicz</t>
  </si>
  <si>
    <t>Development of Phage Therapy to Combat Chronic Otitis Media in Indigenous Children</t>
  </si>
  <si>
    <t>Chronic ear infections are the leading cause of preventable hearing loss in Indigenous children, however standard treatments have not made a substantial difference in the rate of this disease. We propose to develop an alternative treatment approach by harnessing naturally-occurring viruses which infect and kill the ear infection causing bacteria.</t>
  </si>
  <si>
    <t>Dr Fabian Kong</t>
  </si>
  <si>
    <t>The development of novel pharmacokinetic techniques to optimise treatment and reduce antimicrobial resistance for sexually transmitted infections (STIs).</t>
  </si>
  <si>
    <t>STIs in the mouth or rectum are more difficult to cure than infections of the genitals and there are no new drugs to resolve this issue. We must optimise the drugs we have possibly by increasing doses and changing regimens.  We will develop innovative sampling methods to measure for the first time, the pharmacokinetics of 4 drugs commonly used to treat STIs in the mouth and rectum. These data are being called for globally and will be used to guide treatment decisions.</t>
  </si>
  <si>
    <t>Dr Kate Lawlor</t>
  </si>
  <si>
    <t>Role of A1 in repressing mitochondrial apoptosis to limit pathogen clearance</t>
  </si>
  <si>
    <t>Macrophages detect pathogens to trigger an appropriate inflammatory response. However, many pathogens have evolved mechanisms to evade the immune system, such as the up-regulation of host pro-survival proteins. This project will investigate which pro-survival proteins limit inflammation upon pathogen signaling, and how activation of macrophage cell death impacts the clearance of life-threatening bacterial and viral infections.</t>
  </si>
  <si>
    <t>Dr Samuel Forster</t>
  </si>
  <si>
    <t>Microbiome derived candidates to revolutionise treatment of inflammatory bowel disease</t>
  </si>
  <si>
    <t>Inflammatory bowel disease (IBD) incidence is increasing worldwide. It affects over 100,000 Australians, costing over $3 billion per year. We have developed a new way of taking samples from the gut and looking at the bacteria within normal and damaged gut tissue. Importantly, we have found promising bacteria to develop as a new way to treat or even cure IBD in the near future.</t>
  </si>
  <si>
    <t>A/Pr Andrew Deans</t>
  </si>
  <si>
    <t>Biochemical reconstitution of the FA-BRCA pathway for disease insight and drug discovery</t>
  </si>
  <si>
    <t>Enzymes</t>
  </si>
  <si>
    <t>Our team has uncovered a mechanism of DNA repair that normally prevents cancer in adults and loss of vital blood cells in children. We will examine this DNA repair process using normal and cancer cells and purify the essential parts for investigation using electron microscopy. The findings will demonstrate how the DNA repair process could be better targeted in cancer prevention or treatment.</t>
  </si>
  <si>
    <t>Prof Peter Catcheside</t>
  </si>
  <si>
    <t>Translating a highly informative new method of inspiratory effort measurement into improved monitoring and outcomes for mechanically-ventilated patients in intensive care</t>
  </si>
  <si>
    <t>Poorly timed mechanical ventilator breaths occur frequently in intensive care units, and may cause lung injury, prolonged hospital stay and contribute to death. However, current methods for detecting ventilator timing problems remain very primitive. This application seeks to translate a ground-breaking new breath monitoring approach into reduced ventilator timing problems. This has major potential to improve mechanical ventilation monitoring and outcomes for patients in intensive care.</t>
  </si>
  <si>
    <t>A/Pr Brett Collins</t>
  </si>
  <si>
    <t>Molecular basis for the assembly of caveolae membrane domains</t>
  </si>
  <si>
    <t>Caveolae are nanometre sized pits in the surface of our muscle, fat and blood vessel cells. This highly interdisciplinary project will use and provide training in modern structural biology, biochemistry and cell imaging methods to generate a fundamentally new understanding of the mechanisms that control caveolae formation and their function in human biology and disease.</t>
  </si>
  <si>
    <t>A/Pr Richard Young</t>
  </si>
  <si>
    <t>Friend or foe? Low-calorie sweeteners and glycaemic control in type 2 diabetes</t>
  </si>
  <si>
    <t>Low-calorie sweeteners are common in our diet, but we have shown their high consumption can impair the way the gut controls blood sugar levels in healthy people. We will now determine whether this risk is higher in patients with type 2 diabetes, and compare how sweet substances are signalled in the healthy and diabetic gut. We will also test whether these sweeteners worsen control of blood sugar by changing bacteria that live in the gut, to find new ways to avoid, and treat, type 2 diabetes.</t>
  </si>
  <si>
    <t>Prof Deborah Schofield</t>
  </si>
  <si>
    <t>Measuring national productivity impacts of chronic ill health on patients and carers and the potential benefits of health and policy interventions.</t>
  </si>
  <si>
    <t>We will design a new measure of the impact of chronic disease on capacity to work. We will develop a new economic model called, ProductiveLifeMOD, to assess lifetime health-related productivity impacts including on education, income, savings), poverty, welfare, taxation and GDP. The model will be an international first providing a powerful tool to comprehensively model the productivity costs of chronic ill health and simulate the productivity benefits of new treatments and policy options.</t>
  </si>
  <si>
    <t>Prof Christine Wells</t>
  </si>
  <si>
    <t>Mincle cross-talk between macrophage and endothelial cells alters vascular permeability</t>
  </si>
  <si>
    <t>Systems Biology</t>
  </si>
  <si>
    <t>Recruitment of inflammatory leukocytes across blood vessel walls is an important step in the resolution of injury. This proposal develops the foundations for new therapies where modulating inflammatory cell recruitment would speed recovery, and might be applicable to diseases such as stroke, arthritis, and some cancers.</t>
  </si>
  <si>
    <t>A/Pr Stuart Ralph</t>
  </si>
  <si>
    <t>What causes delayed death in malaria parasites?</t>
  </si>
  <si>
    <t>Antibiotics that kill bacteria have been successfully repurposed to kill the parasites that cause malaria, and are now important elements in malaria control and elimination. These drugs are safe and selective, but kill malaria parasites slowly. Despite their importance, we don’t know how these antibiotics kill parasites, why they are slow acting, or how malarial antibiotic-resistance arises. We will answer these questions, enabling us to design rational antibiotic control regimes for malaria.</t>
  </si>
  <si>
    <t>A/Pr Timothy Bredy</t>
  </si>
  <si>
    <t>RNA modifications in space and time: How do they govern fear extinction?</t>
  </si>
  <si>
    <t>We will explore how chemical changes to RNA molecules dictate where and when they become functional inside specific compartments of the neuron. We will then link these change functional changes with how the brain operates in real time, how it changes with experience and how this relates to a form of learning and memory that is critically involved in controlling fear-related learning and memory.</t>
  </si>
  <si>
    <t>A/Pr Wendy Lipworth</t>
  </si>
  <si>
    <t>Addressing Commercial Influences on Assisted Reproductive Technology</t>
  </si>
  <si>
    <t>Medical Ethics</t>
  </si>
  <si>
    <t>This project aims to address the question: how should commercial influences on assisted reproductive technologies (ART) be managed? While concerns have been raised about commercial issues such as the costs of ART, and the ways in which services are marketed and delivered, only minimal guidance is available as to how commercial forces should be managed. This project willl develop guidance and a set of practical resources for the management of commercial influences over ART.</t>
  </si>
  <si>
    <t>Dr Jingjing You</t>
  </si>
  <si>
    <t>A printable collagen based eye healant - Sealing the holes</t>
  </si>
  <si>
    <t>Corneal perforation affects all ages and is a main corneal disease leading to blindness. It requires immediate medical attention. Currently, corneal transplantation is the only way to restore vision for perforation patients, but only 1 in 70 patients worldwide have access to donor cornea. We developed a novel bioink that could be printed to cornea, effectively seal the perforation and encourage the healing, which ultimately reduce the hospitalisation time and the need of corneal transplantation.</t>
  </si>
  <si>
    <t>Dr Karla Helbig</t>
  </si>
  <si>
    <t>Lipid droplets are involved in an effective anti-viral host response</t>
  </si>
  <si>
    <t>Infection with a virus initiates a cellular antiviral response that attempts to limit viral replication, however, how this response is regulated is not well understood. In this proposal we will investigate the role of lipid droplet regulation in providing a robust and efficient anti-viral response.  This work will provide further avenues for therapeutic manipulation of the innate immune response that will be applicable to a wide range of viral infections.</t>
  </si>
  <si>
    <t>Prof Helen Cooper</t>
  </si>
  <si>
    <t>Identifying a molecular signalling network governing spine morphogenesis</t>
  </si>
  <si>
    <t>There is overwhelming evidence that autism spectrum disorders (ASDs) results from genetic mutations in genes that control information flow between neurons in the brain. We have identified a new signalling pathway involving ASD genes that is essential for the establishment of functional connections (ie. synapses). Here we investigate how disruption of these genes affects synapse formation and their ability to transmit information.</t>
  </si>
  <si>
    <t>Prof Jennifer Wilkinson-Berka</t>
  </si>
  <si>
    <t>Treg cell therapy for the treatment of vision-threatening neovascular retinopathies</t>
  </si>
  <si>
    <t>Vision loss and blindness due to prematurity, diabetes and ageing is escalating in prevalence across the globe, yet treatments are limited, often ineffective and target severe disease rather than prevention. Our team recently discovered that increasing a certain immune cell that has powerful anti-inflammatory actions, results in these cells reaching the eye and reducing damage to the retina. We will explore this concept to develop effective treatments for vision-threatening diseases.</t>
  </si>
  <si>
    <t>A/Pr Andrew Harman</t>
  </si>
  <si>
    <t>Examining the interactions of HIV with its target cells in human anogenital tissues</t>
  </si>
  <si>
    <t>HIV is almost exclusively transmitted sexually and it is strongly associated with genital trauma and inflammation, which is prevalent in the developing world and easily occurs during anal intercourse. We will use a range of cutting edge technologies to define unique HIV target cells present both healthy and inflamed human anogenital tissue and to define their interaction with HIV in the first minutes to hours after exposure. This will be important for both vaccine and cure design.</t>
  </si>
  <si>
    <t>Dr Michelle Tate</t>
  </si>
  <si>
    <t>Finding the balance – Reducing inflammation during severe influenza infections</t>
  </si>
  <si>
    <t>Highly pathogenic influenza A virus infections are associated with highly mortality rates. There is a critical need to find new drugs to reduce this impact of flu on the community. This project will identify drugs that have previously been shown to be safe in humans, that can be used to reduce damaging inflammation and mortality associated with severe influenza infections.</t>
  </si>
  <si>
    <t>Prof Alastair Stewart</t>
  </si>
  <si>
    <t>Casein kinase 1 delta inhibitors reset the clock to suppress fibrosis</t>
  </si>
  <si>
    <t>Patients with chronic respiratory diseases such as lung fibrosis, COPD or asthma have evidence of scar tissue within the airways and lungs. We are working on a treatment for this scarring using drugs that target the machinery involved in setting daily rhythms in cells.   Such treatments, if proven successful, will have a major impact in lessening the burden of lung fibrosis, asthma and COPD for both patients and the health care system.</t>
  </si>
  <si>
    <t>Dr Ehsan Kheradpezhouh</t>
  </si>
  <si>
    <t>The contribution of cortical TRPA1 to sensory perception and behaviour of mammals</t>
  </si>
  <si>
    <t>Our recent discovery that transient receptor potential Ankyrin 1 (TRPA1) is highly expressed in rodent cortical neurons has shed light on its role in the mammalian cortex. Recent studies have proposed a role for cortical TRPA1 in Alzheimer’s disease and migraine and further suggested that its activation can lead to neuronal damage. We will further investigate the physiological role of TRPA1, focusing on its potential involvement in multisensory detection and processing.</t>
  </si>
  <si>
    <t>A/Pr Kay Double</t>
  </si>
  <si>
    <t>Superoxide dismutase one dysfunction: a novel pathogenic mechanism in Parkinson disease</t>
  </si>
  <si>
    <t>Parkinson disease results from the death of brain cells that control movement, but why they die is unknown. We have discovered a new toxic protein in the brains of Parkinson disease patients that is probably involved in this process. This project will test this idea in an animal model, and also whether a new drug we developed prevents cell death.  If so, we will not only know why brain cells die in Parkinson disease, but will also have a treatment for slowing or even halting the disease.</t>
  </si>
  <si>
    <t>Prof Gregory Monteith</t>
  </si>
  <si>
    <t>A recently identified calcium channel provides diverse opportunities for pharmacotherapy in breast cancer</t>
  </si>
  <si>
    <t>Pharmacology and Pharmaceutical Sciences not elsewhere classified</t>
  </si>
  <si>
    <t>High levels of specific proteins aberrantly expressed in cancer can be targeted to develop cancer treatments. This project builds upon our observation that a specific protein is at much higher levels in breast cancer than normal tissue, and when inhibited can augment particular cancer therapies resulting in better treatment outcomes.</t>
  </si>
  <si>
    <t>Dr Michelle Boyle</t>
  </si>
  <si>
    <t>Manipulating T follicular helper cells to improve human malaria vaccines</t>
  </si>
  <si>
    <t>The World Health Organisation has set the goal for a malaria vaccine with &gt;75% efficacy by 2030. To reach this goal, innovative and unbiased approaches are required.  We will investigate the activation of a specific cell involved in vaccine efficacy known as T-follicular helper cells.  We will use human clinical samples and apply the best available technologies to understanding the activation of this cell in malaria. Our data will identify ways to manipulate this cell subset to improve vaccines.</t>
  </si>
  <si>
    <t>Prof Mark Schembri</t>
  </si>
  <si>
    <t>Understanding the role of specific virulence features in extra-intestinal E. coli clones</t>
  </si>
  <si>
    <t>Extra-intestinal E. coli (ExPEC) are a major cause of urinary tract infections, sepsis and neonatal meningitis, and exhibit increasing antibiotic resistance. This project will use advanced molecular genetics and animal infection models to understand the function of key ExPEC virulence factors and how they interact with the host during infection. The outcomes will provide a detailed understanding of the mechanisms that enable ExPEC to cause severe human disease.</t>
  </si>
  <si>
    <t>Prof Stacy Carter</t>
  </si>
  <si>
    <t>The algorithm will see you now: ethical, legal and social implications of adopting machine learning systems for diagnosis and screening</t>
  </si>
  <si>
    <t>Ethical Use of New Technology (e.g. Nanotechnology, Biotechnology)</t>
  </si>
  <si>
    <t>This project focuses on machine learning--a form of Artificial Intelligence (AI)--which can now diagnose and screen for conditions including breast cancer and cardiovascular disease. Our multi-disciplinary team will systematically examine how AI is changing healthcare, and the values of data scientists, health professionals and the public. Drawing on ethics, social sciences and the law, we will develop a new approach to guide future use of machine learning for diagnosis and screening.</t>
  </si>
  <si>
    <t>Prof Tania de Koning-Ward</t>
  </si>
  <si>
    <t>Deciphering the molecular constituents, assembly and structure of the Plasmodium new permeability pathways</t>
  </si>
  <si>
    <t>The malaria parasite induces ‘novel permeation pathways’ at the surface of its host red blood to obtain essential nutrients. Aspects of this phenomenon have been linked to the ‘RhopH’ complex of proteins. We will determine which transport processes are RhopH-dependent, how RhopH is delivered to, and assembles at, the host cell surface, and the identity of the pathway’s pore component. This research will aid the development of antimalarial strategies that target the novel permeation pathways.</t>
  </si>
  <si>
    <t>Prof Nicole La Gruta</t>
  </si>
  <si>
    <t>Dissecting the requirements for effective T cell activation</t>
  </si>
  <si>
    <t>The primary role of CD8+ T lymphocytes (CTL) is to recognise and remove virus-infected cells and cancers. CTLs mediate their effector function after being activated through the recognition of foreign antigens via their T cell receptor. Here, we will use a unique set of reagents and expertise to precisely define how TCR recognition of virus or tumor antigen impacts on T cell activation and function; information that is highly relevant to current and future T cell immunotherapies.</t>
  </si>
  <si>
    <t>A/Pr Sureshkumar Balasubramanian</t>
  </si>
  <si>
    <t>Epigenetic regulation of gene expression by triplet repeat expansions</t>
  </si>
  <si>
    <t>Friedrich's ataxia (FRDA) is the most commonly inherited genetic ataxia that affects a sizeable population in the world. FRDA occurs due to a type of genetic mutation known as triplet repeat expansion. This project aims to elucidate the underlying mechanisms and identify the associated genes and pathways through which triplet expansion leads to FRDA. This project will open up novel avenues for the therapeutics and management of FRDA.</t>
  </si>
  <si>
    <t>A/Pr Judith Greer</t>
  </si>
  <si>
    <t>Improving and validating a novel translational tool for research in multiple sclerosis</t>
  </si>
  <si>
    <t>In the proposed study, we will use mice that have no immune system of their own, but which carry several human genes that allow the immune systems of the mice to be reconstituted using immune cells from people with multiple sclerosis (MS). The aim of the study is to determine if we can improve this model to create a mouse with the capacity to be a much better model of the human disease than the models that are currently available, thereby facilitating improved translational outcomes.</t>
  </si>
  <si>
    <t>A/Pr Till Boecking</t>
  </si>
  <si>
    <t>The HIV capsid is a functional scaffold  that directs bidirectional cargo transport</t>
  </si>
  <si>
    <t>HIV carries its genetic material inside a protective shell called the capsid. Once it has invaded a human cell, the capsid hijacks motor proteins from the host cell for transporting its genetic material to the nucleus. Interestingly, both motors walking towards the nucleus as well as those walking in the opposite direction are needed. By resolving how the movement of opposing motors is coordinated, we will better understand how transport inside cells works and have a new angle for targeting HIV.</t>
  </si>
  <si>
    <t>A/Pr Antje Blumenthal</t>
  </si>
  <si>
    <t>Molecular regulators of inflammation during Gram-negative bacterial infection</t>
  </si>
  <si>
    <t>Inflammation is essential to successfully combat pathogens. If uncontrolled, however, inflammation damages organs bearing risk of chronic illness or death. This project will define new mechanisms that control inflammation during severe infection. In the short term, this will help us better understand how immune responses to infection are balanced. The long-term goal of this research is to identify means to treat damaging inflammation during severe infection and chronic illness.</t>
  </si>
  <si>
    <t>Dr Brad Gilbertson</t>
  </si>
  <si>
    <t>Identification of molecular factors that influence reassortment and the emergence of pandemic influenza viruses</t>
  </si>
  <si>
    <t>Pandemic influenza viruses acquire new properties via the swapping of gene segments known as reassortment. We will investigate the molecular mechanism that enables specific genes to interact and be co-selected during this process. Our work will provide key insights into the probability of viruses with particular gene constellations emerging in the future, that will benefit pandemic assessment and planning and may inform the development of strategies to limit the impact of pandemic influenza.</t>
  </si>
  <si>
    <t>Dr Hang Ta</t>
  </si>
  <si>
    <t>Innovative Reversible Hemostatic Nanomaterial for Emergency Treatment of Internal Bleeding</t>
  </si>
  <si>
    <t>Trauma is the leading cause of death worldwide in individuals aged 18 to 39 years with a significant proportion of these deaths are because of hemorrhage. Existing therapeutics carry the risk of formation of excess blood clots, and pose significant safety risks. The aim of this project is to develop a novel hemostatic nanomaterial that has a reversible mechanism so that if clotting complications occur, the unwanted clot can be located and broken down, which ensures the safety of the therapeutics</t>
  </si>
  <si>
    <t>Prof Ewa Goldys</t>
  </si>
  <si>
    <t>The colour of amyotrophic lateral sclerosis: hyperspectral imaging cytometry of peripheral monocytes towards  diagnostics and treatment monitoring</t>
  </si>
  <si>
    <t>Amyotrophic lateral sclerosis (ALS) is a fatal neurodegenerative disease. This project aims to develop real-time diagnostic of disease activity in ALS which may also be suitable to  develop new therapies. Early diagnostics and rapid estimates of drug response are critically important in this condition. Choosing a correct therapy as early as possible means that the treatment has the best possible chance of minimizing irreversible motor neuron loss and permanent disability.</t>
  </si>
  <si>
    <t>Dr Giel van Dooren</t>
  </si>
  <si>
    <t>Targeting the mitochondrial electron transport chain of apicomplexan parasites</t>
  </si>
  <si>
    <t>Apicomplexans are a group of parasites that impose a large burden of disease on human populations the world over. In this project we aim to characterise the process by which these parasites generate energy at key stages of their life cycle. We aim to identify and characterise key proteins that mediate this process, and to identify the targets of inhibitors that prevent parasite growth, and thereby treat disease.</t>
  </si>
  <si>
    <t>A/Pr Susan Hua</t>
  </si>
  <si>
    <t>Development of Improved Treatments for Oesophageal Diseases</t>
  </si>
  <si>
    <t>There are many disease states that affect the oesophagus, and for each of these, existing treatments are not meeting the needs of the patient. Drug delivery to the oesophagus is a significant challenge, as the anatomy and physiology of the oesophagus serves as an effective barrier against the external environment. The goal of this project is to develop innovative and improved treatments for oesophageal diseases. The comprehensive study design will advance the oesophageal drug delivery field.</t>
  </si>
  <si>
    <t>Dr Johanna Fraser</t>
  </si>
  <si>
    <t>Dengue virus resistance to Wolbachia</t>
  </si>
  <si>
    <t>A promising method of biocontrol utilises the bacterium Wolbachia to inhibit transmission of mosquito-borne viruses such as dengue. However, viruses may evolve resistance to Wolbachia's inhibitory effects. We will use two novel methods to determine the mechanisms by which dengue may overcome Wolbachia, and identify genetic sequences in the virus that might lead to resistance. Our findings will guide current and future field trials for Wolbachia-carrying mosquitoes.</t>
  </si>
  <si>
    <t>A/Pr Catherine Satzke</t>
  </si>
  <si>
    <t>Pneumococcal-viral coinfection and implications for vaccination</t>
  </si>
  <si>
    <t>Pneumococci interact with viruses in the respiratory tract, including influenza and RSV. We will determine the effect of RSV and live influenza vaccine on pneumococcal transmission; and how pneumococci accelerate the clearance of RSV, and affect the protection of live influenza vaccine. We will then test the effect of pneumococcal vaccine on subsequent viral infections. Our research will deliver a new understanding of bacterial-viral coinfections and their importance for vaccination.</t>
  </si>
  <si>
    <t>Dr Jacqueline Heraud-Farlow</t>
  </si>
  <si>
    <t>Functions of A-to-I editing and the editing enzyme, ADAR1, in health and disease</t>
  </si>
  <si>
    <t>Genetics not elsewhere classified</t>
  </si>
  <si>
    <t>We are seeking to understand the different functions of a protein called ADAR1. ADAR1 is able to change the sequence of RNA. Changes in ADAR1 activity are associated with a range of human diseases but it is not clear which functions of ADAR1 are important in disease, and our studies will clarify this.</t>
  </si>
  <si>
    <t>Prof Ian Smyth</t>
  </si>
  <si>
    <t>Characterising a novel driver of polycystic kidney disease</t>
  </si>
  <si>
    <t>Renal cysts form as a consequence of mutations in genes which affect the function of the primary cilia - an antenna like structure which senses a cells environment and shapes it's behaviour.  We have identified a protein which is upregulated in kidney cysts and have shown that removing it prevents disease.  In this application we propose to establish the mechanism by which this protein drives disease development and examine how its deletion can prevent cyst formation.</t>
  </si>
  <si>
    <t>Dr Joanna Groom</t>
  </si>
  <si>
    <t>Spatial directives within lymph nodes that control T cell memory</t>
  </si>
  <si>
    <t>The immune system remembers infections so that it mounts a stronger response to the same infection a second time. This is the basis of vaccine efficacy. This memory relies on precise communication between multiple immune cell populations. We will determine the cues that direct the cell interactions essential for memory following viral infection. Advanced imaging methods allow us to watch what is going on and molecular approaches will allow us to understand how we improve immune therapies</t>
  </si>
  <si>
    <t>Dr Kelly Clemens</t>
  </si>
  <si>
    <t>A role for long non-coding RNA in the persistence of drug seeking</t>
  </si>
  <si>
    <t>Drug addiction is a debilitating and pervasive disorder. Recent research has revealed that drugs of abuse appear to ‘switch-on’ genes that are important for drug-seeking. We have discovered one type of RNA that is increased following exposure to drugs of abuse. We hypothesise that this RNA might be responsible for the persistence of drug-seeking across abstinence. Our findings will provide a possible target for the future development of gene therapy in the treatment of drug addiction.</t>
  </si>
  <si>
    <t>A/Pr David Tingay</t>
  </si>
  <si>
    <t>Lung protective strategies to address the flow and pressure consequences of mechanotransduction after preterm birth</t>
  </si>
  <si>
    <t>Preterm birth exposes the under-developed preterm lung to breathing before it is ready, causing early respiratory failure. Recent data shows that rates of preterm lung disease are increasing despite more advanced respiratory therapies. We will use innovative and directly translatable imaging and molecular technologies to understand how the preterm lung inflates at birth, and develop novel approaches to supporting and protecting it from the very first breaths of life.</t>
  </si>
  <si>
    <t>Dr Bernhard Lechtenberg</t>
  </si>
  <si>
    <t>Deciphering the structures and functions of LUBAC complexes in immune signalling</t>
  </si>
  <si>
    <t>The linear ubiquitin chain assembly complex (LUBAC) regulates the body’s immune response to infection. Mutations in the LUBAC cause inflammation and immunodeficiency, and the LUBAC may be a novel drug target to treat these diseases. In this project, we will decipher the three-dimensional structure of the LUBAC and its interactions with a novel regulator, FAM115A, to understand its role in immune signalling and inflammation, and open up avenues for future drug development.</t>
  </si>
  <si>
    <t>Prof David Tremethick</t>
  </si>
  <si>
    <t>Elucidating the organisational principals of genome architecture: the role of histone variants and architectural chromatin binding proteins</t>
  </si>
  <si>
    <t>It has been more than a decade since the human genome has been completely sequenced but how this genomic information is selectively utilized to direct gene expression that is unique to each of the approximate 200 different cell types of the human body remains to be elucidated. We have new data to suggest that it is how our genome is packaged into a variety of different and dynamic 3-dimensional structures in a cell that determines cell-type specific programs of gene expression.</t>
  </si>
  <si>
    <t>A/Pr Stacey Edwards</t>
  </si>
  <si>
    <t>Connecting the Genome to Gene Function in Cutaneous Melanoma</t>
  </si>
  <si>
    <t>Recent studies have identified DNA markers within the human genome that are associated with an increased risk of melanoma. Most of these markers are located in noncoding regions, therefore the key genes driving risk are not known. This proposal will identify the target genes at all known melanoma risk regions and assess how specific DNA markers drive disease risk. Understanding how DNA variation contributes to melanoma will provide new avenues for future prevention or treatment.</t>
  </si>
  <si>
    <t>Dr Lev Kats</t>
  </si>
  <si>
    <t>RNA methylation in normal and malignant blood development</t>
  </si>
  <si>
    <t>Sequencing studies that have compared the genomes and epigenomes of normal and malignant cells have revolutionised our understanding of cancer and have led to the development of new therapeutic strategies. Herein, we propose to study how the RNA modification m6A is regulated during physiological blood development and dysregulated in leukaemia.</t>
  </si>
  <si>
    <t>Dr Louise Cheng</t>
  </si>
  <si>
    <t>Identification of novel mediators of cachexia in Drosophila</t>
  </si>
  <si>
    <t>Cachexia is a metabolic disorder that affects some 9 million people worldwide, and involves extreme weight- and muscle-loss. It is a disease driven by metabolic imbalance between tumours, muscle and fat. Here we use fruit flies to find out how specific mutations can drive cachexia, what factors are mediating the communication between tumour and other tissues, and watch cachexia occur in real time. For the first time, we can study how tumours and organs communicate.</t>
  </si>
  <si>
    <t>Dr Robyn Marsh</t>
  </si>
  <si>
    <t>Novel diagnostic tools for management of chronic wet cough in children</t>
  </si>
  <si>
    <t>Protracted bacterial bronchitis (PBB) is a common cause of chronic cough in children. Many children with PBB experience recurrent episodes and some develop more severe disease. Current diagnostic tools are limited, take too long and cannot determine whether children will or won’t respond to standard care. We aim to overcome these limits by evaluating two new tests: 1) a breath test for detecting respiratory pathogens, and 2) airway endotyping tests to identify children at risk of recurrent PBB.</t>
  </si>
  <si>
    <t>A/Pr Mohammed Hossain</t>
  </si>
  <si>
    <t>Developing relaxin family peptide receptor 4 (RXFP4) agonists as novel tools and therapeutic leads for chronic constipation</t>
  </si>
  <si>
    <t>Proteins and Peptides</t>
  </si>
  <si>
    <t>Insulin-like peptide 5 (INSL5) is a gut hormone that promotes colon motility. Therefore, modulating the INSL5 axis represents a new strategy for the treatment of chronic constipation. In this proposal, we will design and develop an innovative INSL5 tool with improved drug properties that is easily manufactured to help further understand its mechanism of action in colonic cells and animal models of constipation. Thus, the novel INSL5 molecule will be a valuable lead for drug development.</t>
  </si>
  <si>
    <t>Prof Melissa Churchill</t>
  </si>
  <si>
    <t>Defining HIV-1 Reservoirs in the Central Nervous System</t>
  </si>
  <si>
    <t>HIV-1 cannot be eradicated by combination antiretroviral therapy (cART) alone. Understanding how HIV persists within the tissues of the central nervous system is paramount to HIV cure. This study will define the reservoirs of HIV existing in the brain tissue of virally suppressed individuals.</t>
  </si>
  <si>
    <t>Prof Jennifer Gamble</t>
  </si>
  <si>
    <t>Endothelial Cell Senescence and Alzheimer's Disease</t>
  </si>
  <si>
    <t>Alzheimer’s disease (AD) is an age-related neurodegenerative disease that is on the rise due to the ageing population. It is now thought that changes to the blood vessels in the brain are the earliest sign of AD, and actually predispose the patient to development of AD.   This grant will focus on the endothelium of brain vessels and the impact of ageing on endothelial cell dysfunction and AD progression.</t>
  </si>
  <si>
    <t>A/Pr Stuart Turville</t>
  </si>
  <si>
    <t>Gene therapy for a HIV Cure</t>
  </si>
  <si>
    <t>The only known HIV cure represents a complex clinical treatment with significant logistical and ethical limitations in implementing in the wider HIV positive community. To address these limitations and ensure future clinical efforts can be mobilised, we wish to harness the power of emerging gene therapies. This grant enables access to those tools, by generating a novel gene delivery platform that is specifically moulded to the cells and the disease in question.</t>
  </si>
  <si>
    <t>Dr James Vince</t>
  </si>
  <si>
    <t>Inflammasome Activation in Autoinflammatory Disease</t>
  </si>
  <si>
    <t>Inflammatory cytokines protect us against infections but when made in excess they contribute diseases such as gout, heart disease and hereditary autoinflammatory conditions. This project aims to identify new genetic mutations associated with inflammation and understand how inflammation is activated as a result of these genetic mutations. Understanding how inflammation is controlled at the genetic and molecular level will allow the design of new, targeted, therapies.</t>
  </si>
  <si>
    <t>Prof David Evans</t>
  </si>
  <si>
    <t>Developing and Applying Statistical Genetics Methods to Elucidate the Developmental Origins of Health and Disease</t>
  </si>
  <si>
    <t>Low birthweight babies are at higher risk of cardiometabolic disease in later life. The Developmental Origins of Health And Disease hypothesis (DOHaD) posits that adverse maternal intrauterine environments result in fetal growth restriction and increased risk of disease through developmental compensation. The aim of this application is to develop statistical genetics methods to estimate the causal effect of maternal factors on offspring disease and use these methods to test the DOHaD hypothesis.</t>
  </si>
  <si>
    <t>Prof Malcolm McConville</t>
  </si>
  <si>
    <t>Targeting carbohydrate metabolism in Leishmania</t>
  </si>
  <si>
    <t>Medical Biochemistry: Carbohydrates</t>
  </si>
  <si>
    <t>There is an urgent need to develop new drugs to treat human leishmaniasis, a disease that causes debilitating and life-threatening diseases in millions of people worldwide. This project will investigate whether it is possible to develop a new generation of drugs that target a novel metabolic pathway in these parasites that we have shown to be essential for virulence.</t>
  </si>
  <si>
    <t>Prof Mark Cook</t>
  </si>
  <si>
    <t>Changes in brain resilience underlie seizure susceptibility in epilepsy</t>
  </si>
  <si>
    <t>Changes in resilience - a phenomenon stemming from dynamical systems theory - has been observed in a wide range natural systems prior to a change in state (e.g. prior to an earthquake). It has been proposed that the onset of epileptic seizures are also characterised by change in resilience. If correct, this theory could provide a much needed biomarker for seizures and has the potential to make them predictable.</t>
  </si>
  <si>
    <t>Prof Cathrine Mihalopoulos</t>
  </si>
  <si>
    <t>Assessing the Cost-Effectiveness of Prevention of High Body Mass Index and Eating Disorders in Australia: The ACE-HiBED project</t>
  </si>
  <si>
    <t>The Assessing Cost-Effectiveness of high BMI and Eating Disorders Prevention in Australia (ACE-HiBED) study will, for the first time ever, evaluate the cost-effectiveness of interventions that prevent both eating disorders and high body mass index. Such interventions are not currently provided in Australia. The results of the project will provide readily interpretable and actionable information for decision makers to determine whether (and how) the roll-out of such interventions should occur.</t>
  </si>
  <si>
    <t>Dr Michael Falster</t>
  </si>
  <si>
    <t>Same patient, same care: is our funding of hospitals promoting inequities in care and outcomes?</t>
  </si>
  <si>
    <t>Funding shortfalls have led to a surge of patients in public hospitals being funded through their private health insurance (PHI), but the consequences of this shift in patient care are unknown. Using linked administrative data for three states, we will quantify and characterise variation and changes in PHI use, and whether similar patients with public or private funding receive similar care (e.g. quality or low value services) and have similar outcomes (e.g. complications, mortality).</t>
  </si>
  <si>
    <t>Dr Michelle Sun</t>
  </si>
  <si>
    <t>Bioengineering for the Eye</t>
  </si>
  <si>
    <t>Bioengineering involves creating replacement tissue using both artificial and biological material. The potential applications in medicine are endless. This project investigates how tissue engineering can be applied to structures in and around the eye to improve eye health. We aim to tackle progressively more complex structures in the hope that our work can have vision-restoring implications.</t>
  </si>
  <si>
    <t>A/Pr Naotsugu Tsuchiya</t>
  </si>
  <si>
    <t>Integrating theory-guided and data-driven approaches for measuring consciousness</t>
  </si>
  <si>
    <t>Consciousness is everything we experience. Consciousness can be reduced by anaesthesia or severe brain damage. Unfortunately we currently cannot determine the degree of consciousness in these patients leading to important clinical and ethical problems. Our research will apply state-of-the-art theory-guided measures and big-data driven techniques, and integrate these two approaches to establish objective consciousness measures that can be used in clinics.</t>
  </si>
  <si>
    <t>Prof Andrew Forbes</t>
  </si>
  <si>
    <t>Pragmatic cluster randomised trials: Bridging the gap between theory and practice</t>
  </si>
  <si>
    <t>Cluster crossover and stepped wedge designs have emerged recently as study designs used in clinical and public health research settings. However, despite recent methodological advances in their design and statistical analysis there remain substantial practical issues with their implementation in real-world trials. Resolving these issues will enable real-world, valid and efficient trials to inform evidence-based changes in healthcare practice and policy.</t>
  </si>
  <si>
    <t>Dr Phurpa Wangchuk</t>
  </si>
  <si>
    <t>Discovering novel drug lead molecules for inflammatory bowel disease from Australian Aboriginal tropical medicinal plants.</t>
  </si>
  <si>
    <t>Traditional Aboriginal and Torres Strait Islander Medicine and Treatments</t>
  </si>
  <si>
    <t>Inflammatory bowel disease affects 1 in 250 Australian people and has no cure. Inspired by the Mbabaram Aboriginal bush medicines used for inflammatory conditions, we have confirmed that three out of six chosen medicinal plants possess potent anti-inflammatory properties in vitro. Building on this preliminary data, we aim to isolate novel anti-inflammatory drug candidates for treating IBD, while at the same time generating scientific data to add value to their traditional Aboriginal knowledge.</t>
  </si>
  <si>
    <t>Dr Rachel McQuade</t>
  </si>
  <si>
    <t>Protecting the Gut: A Novel Therapeutic Avenue for Parkinson’s Disease</t>
  </si>
  <si>
    <t>Most patients with Parkinson’s disease (PD) develop gut dysfunction. Symptoms, including constipation and malabsorption, often present decades before the onset of motor deficits associated with PD and are hypothesized to arise from abnormalities in the nervous system of the gut. This research project aims to understand the mechanisms through which these abnormalities develop and will test a clinically approved compound that has demonstrated gut protective properties for the first time in PD.</t>
  </si>
  <si>
    <t>A/Pr Sean Cain</t>
  </si>
  <si>
    <t>Circadian mechanisms for antidepressant medication treatment</t>
  </si>
  <si>
    <t>Circadian disturbances are a common feature of depression, playing a key role in sleep quality and mood. Though over 2 million Australians are taking antidepressant medications, we have little understanding of their influence on human circadian rhythms. We have found the first evidence for a profound effect of antidepressant medications on the circadian system. Our study will examine this in a patient population to understand the impact of long-term antidepressant use on circadian rhythms.</t>
  </si>
  <si>
    <t>Prof Stephen Turner</t>
  </si>
  <si>
    <t>The T cell genome in 3D: understanding chromatin dynamics during T cell responses to virus infection</t>
  </si>
  <si>
    <t>The programming of effective killer T cell immunity is associated with changes in the genomic structure that ensure acquisition of the specific functions necessary for control of infection and cancer. This study will examine what drives these changes within virus-specific T cells and assess how this is linked to induction of optimal immune responses. This knowledge will contribute to new advances in the development of novel immunotherapy strategies for infection, cancer and autoimmune disease.</t>
  </si>
  <si>
    <t>A/Pr Christopher Tonkin</t>
  </si>
  <si>
    <t>Understanding Toxoplasma’s interaction with the brain</t>
  </si>
  <si>
    <t>Toxoplasmosis, caused by the parasite Toxoplasma, is an insidious disease that lays dormant in the human body. Latently infected individuals can re-develop acute symptoms upon immunosuppression and loose vision due to retinal damage. Toxoplasma infection is also associated with psychiatric and neurological disorders. Here we will determine how Toxoplasma remains latent in the  by revealing how it manipulates host neurons, highlighting much needed avenues to clear chronic infection.</t>
  </si>
  <si>
    <t>Modern families in the era of mobile technology: understanding how the hidden home environment impacts child development.</t>
  </si>
  <si>
    <t>Very young children are being increasingly exposed to mobile technology, with families having little understanding of the potential impacts on their child’s physical, social, emotional, communication and cognitive development. This study uses innovative methods such as speech recognition technology to provide the first longitudinal evidence investigating the relationship between exposure to screens and mobile technology on different aspects of child development during the first five years.</t>
  </si>
  <si>
    <t>A/Pr Carl Walkley</t>
  </si>
  <si>
    <t>Defining mechanisms to prevent innate immune sensing of self-RNA</t>
  </si>
  <si>
    <t>Genetic Immunology</t>
  </si>
  <si>
    <t>This project will investigate how a cell determines whether a type of nucleic acid (RNA) is foreign (such as a virus) or has been made by the cell itself. We will generate new understanding of the mechanisms and proteins that regulate how cells respond to RNA and how they tell which is potentially dangerous and which is not. The knowledge generated can be used to activate or inhibit this response that can be applied to autoimmune disease, vaccines and cancer.</t>
  </si>
  <si>
    <t>Prof Katharina Gaus</t>
  </si>
  <si>
    <t>How does the T cell receptor (TCR) generate signals that encode fate decisions?</t>
  </si>
  <si>
    <t>T cells make critical decisions to allow our immune system to protect us from pathogens and cancers. The T cell receptor recognises this so-called antigenic material and signals to the T cell how to respond. But how receptor produces these signals and ‘knows’ what signals to send is not well understood. We propose to image the structure and function of individual receptors in intact T cells. This knowledge will allow us to develop better T cell therapies against cancer.</t>
  </si>
  <si>
    <t>A/Pr Jillian Carr</t>
  </si>
  <si>
    <t>Defining the action of Vav proteins in dengue and zika virus infection</t>
  </si>
  <si>
    <t>Dengue and zika viruses are important causes of human disease for which there are no effective treatments.This research will add significantly to our knowledge on the processes that occur to the body during disease leading to better management. We believe we have identified a pathway - involving the Vav proteins, that may influence a number of processes that cause disease. We will investigate how Vavs interact with dengue or zika and if we can manipulate this to benefit disease outcome.</t>
  </si>
  <si>
    <t>Dr Joanne Reed</t>
  </si>
  <si>
    <t>Do somatic genetic events drive autoimmune disease pathogenesis?</t>
  </si>
  <si>
    <t>One in 12 people suffer from an autoimmune disease where their immune cells “go rogue” and attack healthy parts of the body. There is no cure and treatments are limited to drugs that non-specifically suppress all immune cells, causing adverse side effects. This research will utilise new technology to isolate and study 'rogue' immune cells in blood samples from patients. The goal is to determine how the rogue cells develop and survive and identify their vulnerabilities for targeted treatments.</t>
  </si>
  <si>
    <t>Dr Sumaira Hasnain</t>
  </si>
  <si>
    <t>Liver targeted Interleukin-22 for the treatment of non-alcoholic steatohepatitis</t>
  </si>
  <si>
    <t>1.2 million people were diagnosed with diabetes in 2016 in Australia and more than 70% of them have the associated disorder Non-Alcoholic Fatty Liver Disease (NAFLD). 30% of Australian adults have NAFLD, which makes it the most prevalent cause of serious liver injury in Australia. The discovery of anti-NAFLD effects of IL-22 provides a window into a range of totally new approaches to reverse lipid accumulation, inflammation and fibrosis with IL-22-targeted therapy.</t>
  </si>
  <si>
    <t>Dr Kylie Lee</t>
  </si>
  <si>
    <t>Better data on methamphetamines and other drugs among Indigenous Australians to inform policy and practice</t>
  </si>
  <si>
    <t>Substance use is linked with much physical, psychological and social harm in Australia, including among its First Peoples. Population estimates of substance use among Indigenous Australians have been described as inadequate to inform service planning. This study will create a tablet computer-based survey tool to improve self-report data on methamphetamine, other illicit drugs and tobacco. It will also provide an immediate and tailored brief intervention, something not currently available.</t>
  </si>
  <si>
    <t>A/Pr James St John</t>
  </si>
  <si>
    <t>Self-assembling, self-adhering nerve bridges for large gap peripheral nerve injuries</t>
  </si>
  <si>
    <t>Peripheral Nervous System</t>
  </si>
  <si>
    <t>Peripheral nerve injury is a major health problem and is particularly devastating when it affects facial nerves. Large-gap nerve injuries are the most difficult to repair and current technologies are inadequate. This project aims to test a new technology to generate robust, rapid self-assembling nerve bridges that are made entirely of nerve cells to repair large-gap peripheral nerve injuries in animal models with the future aim of progressing to human clinical trial.</t>
  </si>
  <si>
    <t>A/Pr Alexandra Sharland</t>
  </si>
  <si>
    <t>Opening the black box - studies of the major histocompatibility complex class I immunopeptidome  in allorecognition and transplant tolerance induction</t>
  </si>
  <si>
    <t>Transplantation Immunology</t>
  </si>
  <si>
    <t>Transplant patients require immunosuppression to prevent rejection; this carries serious side effects. Training the immune system to accept the transplant (tolerance) would improve outcomes. The recipient’s T cells recognise protein fragments (peptides) together with the donor’s transplant antigens. The project will identify these peptides, and the T cell receptors which bind them, and use this knowledge to monitor transplant immune responses and to improve strategies for tolerance induction.</t>
  </si>
  <si>
    <t>Prof Michael Hickey</t>
  </si>
  <si>
    <t>Control of Proinflammatory Endothelial Cell function by Regulatory T cells</t>
  </si>
  <si>
    <t>The regulatory T cell is a special immune cell that acts to ‘switch off’ inflammation and protect organs from damage. However, how these cells work is unclear. In this project we will test the theory that these cells turn off inflammation by acting on blood vessels to make them less able to attract damaging immune cells into affected organs. The intended outcome of this work will be increased basic understanding of how regulatory T cells achieve their important anti-inflammatory function.</t>
  </si>
  <si>
    <t>Dr Thomas Naderer</t>
  </si>
  <si>
    <t>Neisseria gonorrhoeae secreted vesicles kill immune cells by disabling mitochondria</t>
  </si>
  <si>
    <t>Neisseria gonorrhoeae secretes numerous vesicles but their role in the sexually transmitted disease gonorrhoea has yet to be identified. This proposal is aimed at identifying how bacterial vesicles control immune cell function and how this contributes to the ability of N. gonorrhoeae to cause infections and pathology. This information will be important for the development of alternative treatment options to control the immune system and prevent inflammation.</t>
  </si>
  <si>
    <t>Prof Karin Leder</t>
  </si>
  <si>
    <t>Assessing exposure pathways for pathogens causing gastrointestinal infection and antimicrobial resistance acquisition among children living in informal coastal settlements</t>
  </si>
  <si>
    <t>Disproportionally affecting children in low income countries, diarrhoeal diseases represent the second leading cause of death for children under the age of five. Pathogens are spread via the environment through multiple pathways including food, drinking water, hands and objects. This study to be performed in urban, informal communities in Fiji and Indonesia, will examine the importance of each pathway in the spread of diarrhoeal diseases in vulnerable children living in urban slums.</t>
  </si>
  <si>
    <t>A/Pr Roger Pocock</t>
  </si>
  <si>
    <t>Transcriptional control of germ cell development</t>
  </si>
  <si>
    <t>Foetal germ cells (FGCs) are central to life. These cells are the embryonic precursors of oocytes and sperm. The major objective of the research is to elucidate new mechanisms that control germ cell development. The biochemical pathways under study are potentially druggable with small molecules. Therefore, this project has the potential to identify processes and pathways that are directly relevant to health, disease and infertility.</t>
  </si>
  <si>
    <t>Dr Julia Pagan</t>
  </si>
  <si>
    <t>Inhibition of mitophagy by ubiquitin-mediated proteolysis</t>
  </si>
  <si>
    <t>The accumulation of damaged mitochondria is detrimental to cellular survival and can lead to neurodegenerative diseases. The overarching objective of this research is to understand how cells maintain a healthy mitochondrial population. This research can be used to improve mitochondrial function and to potentially illuminate strategies to modulate the removal of damaged mitochondria from cells as a Parkinson's disease treatment.</t>
  </si>
  <si>
    <t>Prof Marc Achen</t>
  </si>
  <si>
    <t>A novel therapeutic strategy for lymphoedema</t>
  </si>
  <si>
    <t>Lymphoedema is a common chronic disease which, in Australia, predominantly occurs in women.  There are no effective preventative strategies for lymphoedema, current treatments are of limited benefit and there are no drug-based therapeutics for the condition.  This project will validate a new way of treating lymphoedema based on drugs that target key molecular signalling mechanisms in this disease.  This approach will also be tested for its capacity to prevent lymphoedema.</t>
  </si>
  <si>
    <t>A/Pr Brendan McMorran</t>
  </si>
  <si>
    <t>Developing targeted antimalarial drug leads from host defence peptide-drug conjugates</t>
  </si>
  <si>
    <t>Malaria kills half a million people every year. Resistance to current antimalarial drugs is increasing and new types of drugs are urgently needed. We will develop a new class of drug by attaching developmental drug-like molecules to a selective peptide vehicle. The drug cargo will be delivered exclusively to infected cells to kill malaria parasites, leaving healthy cells unharmed. Our approach will improve activity and safety profiles to expand the range of drugs suited for clinical development.</t>
  </si>
  <si>
    <t>A/Pr Julianne Djordjevic</t>
  </si>
  <si>
    <t>Fungal IP7-protein interaction and invasive fungal disease: a dangerous liaison.</t>
  </si>
  <si>
    <t>Fungal infections of the bloodstream kill millions of people per year world-wide and cost billions of dollars to treat. This proposal investigates how a key fungal product (IP7) allows fungi to spread to other organs via the blood stream. Such information is crucial to elucidate the mechanism of action of new drugs, which we are developing to block IP7 production and stop the spread of infection.</t>
  </si>
  <si>
    <t>Dr Gokhan Tolun</t>
  </si>
  <si>
    <t>Revealing the molecular mechanistic details of viral DNA recombination towards developing novel anti-viral drugs</t>
  </si>
  <si>
    <t>Oncogenic viruses cause cancer and also other diseases. Many of these cancer-causing viruses use DNA recombination to improve the efficiency of their replication during their infection cycle, and yet, there are no drugs that target this process. This project aims to better understand the mechanisms of this process, opening the doors to developing a novel group of anti-viral drugs for cancer prevention.</t>
  </si>
  <si>
    <t>Dr Yao Xing</t>
  </si>
  <si>
    <t>A novel discovery pipeline for regenerative therapies targeting multiple sclerosis</t>
  </si>
  <si>
    <t>Multiple sclerosis is a disease of the brain and spinal cord caused by damage to white matter. In healthy brains, a substance in white matter called myelin insulates the axons (cables) of nerve cells, which speeds up electrical conduction. In MS, myelin is destroyed which impairs conduction and can lead to nerve cell death. In this project we will identify the genes that regulate the regeneration of high quality myelin in order to develop strategies to optimise myelin repair in patients with MS.</t>
  </si>
  <si>
    <t>Dr Raymond Ching-Bong Wong</t>
  </si>
  <si>
    <t>Sensing the light: using cell reprogramming to regenerate photoreceptors</t>
  </si>
  <si>
    <t>Photoreceptors are the light-sensing cells in the retina, and their loss in many diseases leads to incurable blindness. We will use single cell transcriptomics to understand photoreceptor degeneration, use cell reprogramming to make photoreceptors in the lab – for transplantation and cell biology studies – and to regenerate photoreceptors in animal studies. This will provide insights into the mechanism underlying photoreceptor degeneration and develop regenerative therapy to restore vision.</t>
  </si>
  <si>
    <t>Dr Susanne Schweizer</t>
  </si>
  <si>
    <t>Improving Emotion Regulation with a Gamified Cognitive Training Program to Prevent Emotional Disorders in Adolescence</t>
  </si>
  <si>
    <t>Emotional disorders (depression and anxiety disorders) are one of the greatest causes of suffering in young people worldwide. Yet, we currently lack effective means to prevent adolescents’ symptoms of emotional disorders. To address this urgent need, we propose to develop a game-like training program. The program will be designed to train adolescents’ ability to regulate their emotions. If successful, the training could be used by adolescents online anywhere in Australia and around the world.</t>
  </si>
  <si>
    <t>A/Pr Daniel Hatters</t>
  </si>
  <si>
    <t>The cascade of consequences in Huntington Disease from mutant Httex1 synthesis and aggregation</t>
  </si>
  <si>
    <t>Huntington’s Disease is caused by the abnormal clustering of a mutated protein in neurons, which is hypothesized to trigger pathogenesis.  The goal of this project is to determine how clustering does this and in particular what the impact is of clustering on the functioning of neurons in a mouse model of Huntington Disease.  The research is aimed at advancing knowledge of the molecular cause of disease, which is needed in the design of therapeutic strategies to combat the dysfunctional effects.</t>
  </si>
  <si>
    <t>Dr Zack Shan</t>
  </si>
  <si>
    <t>Multimodal MRI of Myalgic Encephalomyelitis/Chronic Fatigue Syndrome: Understanding its Neuropathophysiology and Developing an Objective Neuromarker</t>
  </si>
  <si>
    <t>This translational brain imaging study will investigate the underlying brain disease process of myalgic encephalomyelitis/chronic fatigue syndrome (ME/CFS) and develop a multimodal imaging diagnostic marker for it. Understanding the brain disease process of ME/CFS will allow design of biologically based therapeutic interventions. A diagnostic marker for ME/CFS will alleviate the distressing diagnostic odyssey currently experienced by the patients and facilitate multicentre clinical trials.</t>
  </si>
  <si>
    <t>Dr Vicki Athanasopoulos</t>
  </si>
  <si>
    <t>TLR7 mutations cause human monogenic lupus: Understanding mechanism to illuminate therapy.</t>
  </si>
  <si>
    <t>Systemic lupus erythematosus is a multiorgan autoimmune disease with a strong genetic basis. We have identified novel or rare variants in the X linked gene TLR7 in autoimmune patients and show their pathogenicity by expressing an orthologous variant in mice. This is the first evidence that TLR7 variants cause monogenic human disease. We plan to unravel the cellular and molecular basis by which the variants alter protein function and drive disease in order to develop more effective treatments.</t>
  </si>
  <si>
    <t>A/Pr Blanca Gallego Luxan</t>
  </si>
  <si>
    <t>Learning what works and for which patients: efficient framework and novel technologies for precision comparative effectiveness research</t>
  </si>
  <si>
    <t>All too often, the information necessary to inform clinical decisions is incomplete or unavailable leading to resource waste, suboptimal and unsafe care. This project will develop a framework and methodology for measuring and reporting the comparative effectiveness of interventions across heterogenous populations as used in routine care. This will pave the way for other researchers to address comparative effectiveness questions that meet their evidence needs.</t>
  </si>
  <si>
    <t>Dr Brent Neumann</t>
  </si>
  <si>
    <t>Understanding the role of Dynamin in axonal repair</t>
  </si>
  <si>
    <t>Injuries to the nervous system can cause lifelong disabilities due to ineffective repair of the damaged nerve fibres. Our previous research identified a highly efficient mechanism known as axonal fusion that allows severed nerves to fuse back together. We have now identified a highly conserved molecule that appears to act an essential driver of axonal fusion in the nematode C. elegans. This research proposal will involve the study of this molecule to define its precise role in axonal fusion.</t>
  </si>
  <si>
    <t>Dr Benjamin Parker</t>
  </si>
  <si>
    <t>Genetic regulation of signal transduction and metabolic flexibility</t>
  </si>
  <si>
    <t>Understanding how our cells adapt to stress is vital to the study of all disease. A key feature of this adaption is modulating metabolism. However, based on their genetic profile, some individuals can’t effectively modulate metabolism resulting in diseases like diabetes. Very little is known about the genetics that regulate this metabolic adaption. This proposal will introduce a new approach to understand these interactions. Our overarching goal is to predict how and who will develop diabetes.</t>
  </si>
  <si>
    <t>Dr Ian Harding</t>
  </si>
  <si>
    <t>Neurodegeneration in Spinocerebellar Ataxias: Biomarkers, Mechanisms, and Variability</t>
  </si>
  <si>
    <t>Spinocerebellar ataxias (SCAs) are progressive and fatal neurodegenerative disorders for which there are currently no available treatments. This project will use magnetic resonance imaging and positron emission tomography to expand on our knowledge of the brain changes that underlie these disorders. This knowledge will be critical to understanding how to best measure disease progression and treatment effects, and how brain changes may be distinct between different individuals with SCA.</t>
  </si>
  <si>
    <t>Dr Sarah Stephenson</t>
  </si>
  <si>
    <t>Using Single-Cell Omics to Determine Disease Mechanism and Improve Clinical Management of Children with Epilepsy</t>
  </si>
  <si>
    <t>Correct development of the brain is critical for normal intellectual and motor development. The identification and characterisation of genes regulating brain development will delineate pathogenic mechanisms underlying neurodevelopmental disorders including intellectual disability and epilepsy. The results will directly impact upon patient care and will provide important insights into normal human brain development.</t>
  </si>
  <si>
    <t>Dr Cornelia Landersdorfer</t>
  </si>
  <si>
    <t>Developing an integrated approach to precision medicine targeting antimicrobial resistance of bacterial 'superbugs'</t>
  </si>
  <si>
    <t>Infections caused by bacterial ‘superbugs’ are on the rise and patients are dying from previously curable infections. The current ‘one size fits all’ approach to antibiotic treatment of infected patients is increasingly ineffective. We will develop a predictive platform that will enable infectious disease clinicians to select optimised individualised treatments, based on the specific characteristics of the patient and the bacteria that are causing the infection.</t>
  </si>
  <si>
    <t>A/Pr Deborah Askew</t>
  </si>
  <si>
    <t>Fetal Alcohol Spectrum Disorder prevention and coordination of support for urban Aboriginal and Torres Strait Islander people and communities</t>
  </si>
  <si>
    <t>In partnership with two South-East Queensland urban Indigenous primary health care services and the communities they service, we will co-create holistic, culturally responsive approaches to fetal alcohol spectrum disorder (FASD) prevention and coordination of support for urban Indigenous people affected by FASD.</t>
  </si>
  <si>
    <t>Dr Connie Wong</t>
  </si>
  <si>
    <t>Targeting the brain-gut axis to improve stroke outcome</t>
  </si>
  <si>
    <t>Infection is highly prevalent and is one of the leading causes of death in stroke. We discovered that stroke enhances gut-derived lung infection, raising the possibility that reversing gut barrier breakdown can decrease the rate of infection after stroke. Therefore, the focus of this project is to identify the signalling pathways that underlie gut barrier breakdown after stroke, and also assess the potential of a novel pharmacological approach for reducing bacterial infection in stroke patients.</t>
  </si>
  <si>
    <t>Prof Stephen Nutt</t>
  </si>
  <si>
    <t>Understanding the basis for IRF4 dependency in Multiple Myeloma</t>
  </si>
  <si>
    <t>Multiple myeloma (MM) is a common cancer that, despite new treatment options remains incurable. We have identified a protein called IRF4 as being essential for MM cell survival. Thus we predict that a drug that targets IRF4 would represent an excellent new approach to treat MM. We have developed an innovative new experimental system to probe the IRF4 molecule to identify new areas of weakness and aim to translate this knowledge into new anti-IRF4 drugs that we can develop to treat MM.</t>
  </si>
  <si>
    <t>Dr Sarah Londrigan</t>
  </si>
  <si>
    <t>How macrophages regulate influenza virus infection</t>
  </si>
  <si>
    <t>Airway immune cells play a protective role during influenza virus infection. We have shown they do this by potently blocking seasonal influenza virus growth, but not the growth of highly pathogenic strains. This may contribute to severe disease. This project will reveal how airway immune cells control the severity of influenza infection. The findings will provide a platform to develop innovative therapeutic strategies to limit the impact of severe influenza virus disease during future pandemics.</t>
  </si>
  <si>
    <t>A/Pr Vladimir Zagorodnyuk</t>
  </si>
  <si>
    <t>Critical role of transient receptor potential channels in the sensory mechanisms underlying bladder dysfunction in cystitis</t>
  </si>
  <si>
    <t>Interstitial cystitis is a severely debilitating bladder disorder with symptoms of urgency, frequency and pain. The mechanisms underlying these symptoms have not been determined but involve hyper-excitability of sensory nerves. This project will identify how hyper-excitability occurs in cystitis and the ion channels responsible. Our data will identify novel targets to treat visceral pain in patients with interstitial cystitis aimed at its root cause - sensory nerve endings of the bladder wall.</t>
  </si>
  <si>
    <t>Dr Rowan Martin-Hughes</t>
  </si>
  <si>
    <t>An investment case to catalyze funding for maternal, newborn &amp; child health</t>
  </si>
  <si>
    <t>Maternal, newborn and child health in Papua New Guinea is in a dire state, with alarmingly high maternal and child mortality rates. This ideas grant will use innovative modelling to determine how limited funding for maternal, newborn and child health can be optimally allocated across WHO recommended interventions to maximise health outcomes. An evidence based investment case will be produced for how to improve the efficiency of existing funds and to assist to leverage additional funds.</t>
  </si>
  <si>
    <t>A/Pr Chen Davidovich</t>
  </si>
  <si>
    <t>Mechanism for LCOR-mediated regulation of the histone methyltransferase PRC2: a new hotspot in a sought-after target</t>
  </si>
  <si>
    <t>Thousands of genes are maintained in an off-state in all cell types and all multicellular organisms. The process of maintaining genes in an off-state requires chemical modifications of proteins in their immediate vicinity. PRC2 is a key protein complex that modifies proteins at the immediate vicinity of genes, in order to keep these genes off in healthy cells, but PRC2 is often dysregulated in disease. The project aims to understand how PRC2 is regulated by another protein, called LCOR.</t>
  </si>
  <si>
    <t>A/Pr Justin Rubio</t>
  </si>
  <si>
    <t>Single oligodendrocyte genome sequencing to investigate myelin repair in multiple sclerosis</t>
  </si>
  <si>
    <t>Multiple sclerosis (MS) is a brain disease that affects 25,000 Australians. In MS, the myelin sheath, which facilitates transmission of nerve impulses, gets damaged. This causes the symptoms of MS and can kill the cells that make myelin (oligodendrocytes) and the nerve cells, leading to untreatable progressive MS. Our project will study the DNA of oligodendrocytes to learn how these cells repair myelin because we believe that this could help to develop the first myelin repair medicines for MS.</t>
  </si>
  <si>
    <t>Dr Alice Richardson</t>
  </si>
  <si>
    <t>Filling in the blanks: a spatial visualisation tool to align national health outcome data with regional health policy objectives</t>
  </si>
  <si>
    <t>There is a tremendous demand for health statistics at a community level for proper planning and resource allocation. This is particularly true when it comes to measuring risk factors such as smoking, which are distributed unevenly throughout the population. This project aims to fill in the blanks in the presentation of small area statistics on smoking prevalence in Australia to provide geographically detailed estimates across the nation.</t>
  </si>
  <si>
    <t>Dr Denise Wootten</t>
  </si>
  <si>
    <t>Molecular control of efficacy at glucagon family of receptors</t>
  </si>
  <si>
    <t>The glucagon receptor family are major drug targets for treatment of metabolic diseases including type 2 diabetes and obesity. Therapeutic development to identify new drugs remains challenging due to a lack of mechanistic understanding of how these receptors work. This proposal will explore these receptors at the molecular and structural level, enabling improved discovery and development of novel therapeutics.</t>
  </si>
  <si>
    <t>Dr Shalin Naik</t>
  </si>
  <si>
    <t>Understanding haematopoiesis using novel single cell lineage tracing tools</t>
  </si>
  <si>
    <t>How do we know what each individual stem cell makes inside the body? Short of directly observing them with a microscope, which is extremely challenging, it is almost impossible. We have a developed a brand-new technology where we create ‘barcodes’ inside stem cells, while in a live mouse, allowing us to track them, sort of like a FedEx package. In this way, we hope to understand what cells each stem cell makes.</t>
  </si>
  <si>
    <t>Dr Emma Glasson</t>
  </si>
  <si>
    <t>Developmental disability in the family: Consequences for siblings.</t>
  </si>
  <si>
    <t>Family Care</t>
  </si>
  <si>
    <t>Children with developmental disabilities require life-long support.  Their siblings face significant challenges in their own lives but little is known about the size of the problem.  This project aims to investigate positive and negative consequences for siblings, and how to help them.  We predict that sibling experiences will depend on their own personal qualities and family situations.  We will describe sibling circumstances and needs, and propose new models of funding and support for them.</t>
  </si>
  <si>
    <t>Dr Lucinda Black</t>
  </si>
  <si>
    <t>Promoting vitamin D sufficiency among Aboriginal people through dietary strategies and safe sun exposure</t>
  </si>
  <si>
    <t>Vitamin D deficiency is a public health issue for Aboriginal people: nearly 30% of adults are deficient, increasing to 40% in remote regions. Vitamin D is obtained from food and sunlight; hence, diets high in vitamin D, and safe sun exposure are essential for maintaining good vitamin D status. This project involves working with Aboriginal communities in the Kimberley and Perth to tackle the problem of vitamin D deficiency through food-based dietary strategies and safe sun exposure.</t>
  </si>
  <si>
    <t>A/Pr Michael Samuel</t>
  </si>
  <si>
    <t>Repurposing the Field Effect to understand epigenetic control of the microenvironment</t>
  </si>
  <si>
    <t>Cellular Interactions (incl. Adhesion, Matrix, Cell Wall)</t>
  </si>
  <si>
    <t>The spread of breast cancer to other parts of the body (metastasis) is the most common cause of cancer-related death in women. Metastasis is brought about by the abnormal behaviour of a population of cells called fibroblasts. Building on key observations made in the mid-20th century, but that have remained relatively ignored till now, we plan to harness novel approaches to understand how cancers hijack fibroblasts to help their spread.</t>
  </si>
  <si>
    <t>Dr Daniel Opi</t>
  </si>
  <si>
    <t>Enhanced identification of targets of immunity to advance P. vivax vaccine development</t>
  </si>
  <si>
    <t>Malaria remains a leading cause of deaths globally. Plasmodium vivax is the major malaria causing parasite outside Africa, but little progress has been made towards development of a P. vivax vaccine. We recently discovered new ways in which antibodies work in targeting and killing parasites and protecting against malaria. Using these new insights and novel high-throughput assays we developed we propose to rapidly identify multiple new vaccine candidates enabling development of a P. vivax vaccine</t>
  </si>
  <si>
    <t>HOW ALPHAVIRUSES CAUSE CHRONIC, PERSISTENT JOINT DISEASE</t>
  </si>
  <si>
    <t>Infections with mosquito-borne viruses are increasing at an alarming rate worldwide. Ross River virus is endemic in parts of Australia, PNG and Pacific islands, while chikungunya virus is distributed globally and causes recurrent pandemics that involve millions of people. These viruses cause severe musculoskeletal disease for several months after infection. This project aims to establish how these viruses interact with the human host to cause disease and may provide a basis for new treatments.</t>
  </si>
  <si>
    <t>Prof Matthew Sweet</t>
  </si>
  <si>
    <t>Defining molecular links between immune cell metabolism and inflammation</t>
  </si>
  <si>
    <t>Dysregulated inflammation drives pathology in many diseases, including infectious (e.g. sepsis), autoimmune (e.g. arthritis), inflammatory (e.g. inflammatory bowel disease), metabolic (e.g. diabetes), neurological (e.g. Alzheimer’s) &amp; cardiovascular (e.g. atherosclerosis). This project seeks to understand how alterations in metabolic pathways of immune cells called macrophages drive destructive inflammation, &amp; how these pathways can be targeted to reduce inflammation-mediated pathology.</t>
  </si>
  <si>
    <t>Dr Tatsuo Sato</t>
  </si>
  <si>
    <t>Probing the role of dendrites in cortical gain control</t>
  </si>
  <si>
    <t>The brain needs to adjust its activity to a wide range of external stimuli. It amplifies weak input, but reduces the impact of strong input. The capacity of the brain to work in this way is currently thought to result from complex network interactions involving many neurons. By using a range of novel imaging approaches this project will reveal that subcellular processes of individual nerves cells – call dendrites – contribute to this computation, providing new insights into how our brain works.</t>
  </si>
  <si>
    <t>Dr Adam Uldrich</t>
  </si>
  <si>
    <t>Recognition of phosphoantigen by gamma-delta T cells</t>
  </si>
  <si>
    <t>Understanding how the immune system recognizes foreign pathogens is important, and guides us in the development of new immune therapeutics for diseases such as cancer. This study aims to understand how a specialized subset of immune T cells, known as gamma-delta T cells, recognizes and responds to a highly novel class of foreign antigens, termed phosphoantigens. Our proposal will set the scene for development of novel forms of cancer immunotherapy.</t>
  </si>
  <si>
    <t>A/Pr Brett Graham</t>
  </si>
  <si>
    <t>Projection neuron axon collaterals in the dorsal horn: the missing link in spinal pain processing?</t>
  </si>
  <si>
    <t>Pathological pain is a debilitating condition that arises from many diseases including cancer, cardiovascular disease, stroke, arthritis, and diabetes. Despite these far reaching impacts, our current pain treatments remain limited due to our poor understanding on how pain signals pass from the body to the brain. This proposal focuses on an unstudied pathway whereby pain signals sent to the brain are shared with local spinal pain circuits, with the potential to greatly influence pain experience.</t>
  </si>
  <si>
    <t>Dr Kathryn Poole</t>
  </si>
  <si>
    <t>Mechanosensors in cancer</t>
  </si>
  <si>
    <t>During the development of tumours (such as breast cancer and melanoma) the environment that surrounds the cancer cells becomes increasingly stiff, leading to an increased invasiveness and formation of metastatic lesions. This project will investigate how force-sensors within the cancer cells detect changes in the mechanics of the environment and how the many different force-sensing mechanisms within the cells can integrate the complex changes in these mechanical inputs.</t>
  </si>
  <si>
    <t>A/Pr James Ward</t>
  </si>
  <si>
    <t>Implementing a precision public health approach to eliminate sexually transmitted infections and control HIV in remote Australia</t>
  </si>
  <si>
    <t>This study proposes a precision public health approach to eliminate STIs in far north Queensland. Our multi-disciplinary team will work generate evidence in the areas of population health, health services research and genomics, which will then be synthesized to inform precise targeted interventions to control STIs in the region. A community coalition will be established to oversee and lead this research process. We hope to be the first group globally to achieve elimination of STIs.</t>
  </si>
  <si>
    <t>Prof David Nisbet</t>
  </si>
  <si>
    <t>Using Stem Cells and Oxygen Vectors to Enhance Graft Integration in Parkinson's Disease</t>
  </si>
  <si>
    <t>We will engineer biomaterials that can be administered within the brain to offer chemical and physical support to transplanted cells, as well as oxygen delivery to encourage their integration. These materials will be employed to delivery cells for the treatment of Parkinson’s disease, promoting the survival and connectivity of the graft cells to ultimately offer symptomatic release and improved outcomes. This represents a generalizable strategy for the improvement of cell therapy for patients.</t>
  </si>
  <si>
    <t>Prof Allison Cowin</t>
  </si>
  <si>
    <t>Development of a systemic antibody therapy for burns</t>
  </si>
  <si>
    <t>Dermatology</t>
  </si>
  <si>
    <t>Burns are one of the most painful injuries a person can sustain and survive. Unfortunately current treatments are still a long drawn out process relying heavily on wound dressings that need regular and painful changes and still result in horrific scarring and contractures. We have taken the novel approach to develop a systemic, injectable antibody therapy that heals wounds from the “inside out”. This ground breaking approach could be life changing for the many people who suffer extensive burns.</t>
  </si>
  <si>
    <t>Prof Mary Collins Chebib</t>
  </si>
  <si>
    <t>Precision medicines for GABA-A receptor variants in epilepsy</t>
  </si>
  <si>
    <t>In children with developmental and epileptic encephalopathy, the standard approach of prescribing medicines, generally through trial-and-error, often fails and, the only option is assess the utility of a precision medicines approach. Identifying treatments require a combination of basic and clinical sciences in order to translate findings.</t>
  </si>
  <si>
    <t>Prof Dennis Velakoulis</t>
  </si>
  <si>
    <t>MiND: Markers in Neuropsychiatric Disorders</t>
  </si>
  <si>
    <t>There is still a great need for biomarkers to improve the assessment and care of patients with dementia, especially when initially presenting with psychiatric symptoms: to reduce misdiagnosis and delay to accurate diagnosis, to improve outcomes for patients, families, the healthcare system, and clinical trials. We propose to investigate the utility of neurofilament light chain, a blood biomarker, in distinguishing neurodegenerative dementias, from psychiatric and non-neurodegenerative disorders.</t>
  </si>
  <si>
    <t>Dr Glen Carter</t>
  </si>
  <si>
    <t>Mechanisms and Biological Impacts of Daptomycin Resistance in Vancomycin Resistant Enterococci</t>
  </si>
  <si>
    <t>Daptomycin is a last resort antibiotic used to treat vancomycin resistant Enterococcus faecium. If the use of daptomycin is lost due to widespread resistance, clinicians will be faced with the prospect of combatting a potentially untreatable hospital infection. This application will determine the prevalence of daptomycin resistance in Australia and define the mechanisms and consequences of this resistance. This knowledge will be critical for preserving this essential antibiotic.</t>
  </si>
  <si>
    <t>Dr Owen Marshall</t>
  </si>
  <si>
    <t>There and back again: understanding the epigenetic remodelling that turns glia into glioma</t>
  </si>
  <si>
    <t>Glia are cells that protect, nourish and insulate neurons within the brain; but can also turn into glioma, the major form of brain cancer in humans. In order to understand why glia can become cancerous, this project will profile the packaging of DNA within healthy glia and ask how this packaging changes during cancer formation.</t>
  </si>
  <si>
    <t>Dr Marcus Robinson</t>
  </si>
  <si>
    <t>Defining sources of IgE in chronic allergic diseases</t>
  </si>
  <si>
    <t>IgE antibody is a key driver of allergic responses. We think clarifying the nature of IgE production will allow us to improve allergen immunotherapies to be curative. We will combine allergy models and new reporter mice that allow us to track the time at which IgE-producing cells develop, the pathways by which they develop, and how their lifespan affects the persistence of allergic responses. We expect to identify fundamental mechanisms underlying IgE production against allergens in this study.</t>
  </si>
  <si>
    <t>Dr XIAOWEI WANG</t>
  </si>
  <si>
    <t>Personalised medicine for inflammatory and thrombotic diseases: Generating novel and transformative diagnostic, therapeutic and theranostic approaches</t>
  </si>
  <si>
    <t>Three novel biotechnological concepts will be developed in this proposal. 1) A safe (no increased bleeding risk), targeted clot-busting drug used both for treatment and prophylaxis of thrombosis. 2) Molecular ultrasound imaging using microbubbles directed to markers of blood clots and early inflammatory reactions for rapid/definitive diagnosis of heart diseases. 3) Ultimately, using drug-loaded targeted microbubbles will allow concurrent ultrasound imaging/diagnosis and localised drug delivery.</t>
  </si>
  <si>
    <t>Prof Axel Kallies</t>
  </si>
  <si>
    <t>Understanding differentiation and function of intratumoral T cells</t>
  </si>
  <si>
    <t>Despite recent breakthroughs in immunotherapy, cancer remains a major threat to health. T cells play a major role in tumor control and their killer function is central to immunotherapy. However, it is poorly understood which types of T cells contribute to anti-tumor immunity and which mechanisms limit their function. Using a new preclinical model, we will track the development, function and fate of distinct intratumoral T cell subtypes and examine how we can control their anti-tumor activity.</t>
  </si>
  <si>
    <t>Dr Wayne Crismani</t>
  </si>
  <si>
    <t>A simple method to determine individual genome structures and assay fertility, using single haploid cell sequencing</t>
  </si>
  <si>
    <t>Genome Structure and Regulation</t>
  </si>
  <si>
    <t>The human genome project created a very good guide to a reference genome for the 'average' human. However, all individuals have defining unique genetic features both with respect to subtle differences and larger differences, that this project will make available for the first time. These differences predispose us to certain health outcomes. Obtaining more individualised information about our genetics will enable more efficient decision making for well being and longevity.</t>
  </si>
  <si>
    <t>Dr Nicole Rankin</t>
  </si>
  <si>
    <t>Accelerating translation: Acceptability and feasibility of potential lung cancer screening implementation in Australian communities</t>
  </si>
  <si>
    <t>Charities and Philanthropic</t>
  </si>
  <si>
    <t>Lung cancer is the number one cause of cancer death in worldwide; most Australians are diagnosed with incurable disease. Lung cancer screening with low dose computed tomography (LDCT) could save thousands of Australia lives. We know little about whether lung cancer screening would be acceptable to the general population. This project will create evidence about whether LDCT screening program should be implemented by conducting qualitative and quantitative research in high-risk populations.</t>
  </si>
  <si>
    <t>Dr Karen Weynberg</t>
  </si>
  <si>
    <t>Treatment of multi-drug resistant infections using a novel, rapid and customised synthetic phage therapy platform.</t>
  </si>
  <si>
    <t>Antibiotic resistance is rapidly increasing globally, resulting in previously treatable common diseases becoming serious threats to human health. Viruses called phage infect and kill bacteria and are an alternative to traditional antibiotics in the battle against pathogenic microbes. This project will develop a platform to rapidly generate phage with improved antimicrobial performance against a range of resistant bacteria.</t>
  </si>
  <si>
    <t>Prof Neil O'Brien-Simpson</t>
  </si>
  <si>
    <t>Reversing Antibiotic Resistance in Superbugs</t>
  </si>
  <si>
    <t>The outcomes of this project are expected to provide Australian researchers with the capability to build synergistic antimicrobial therapy that could potentially revolutionize the antibiotics field, as well as to support Australian biotechnology and nanofabrication industries. The significance of this proposal is the pioneering development of synergistic antimicrobial therapy using synthetic peptide polymers as antibiotic adjuvants.</t>
  </si>
  <si>
    <t>Dr Shyuan Ngo</t>
  </si>
  <si>
    <t>Fine tuning metabolic flux: Modulating substrate oxidation as a therapeutic strategy in motor neuron disease (MND)</t>
  </si>
  <si>
    <t>For reasons that are not fully understood, changes in the way that the body or cell uses energy can lead to faster disease progression and earlier death in people living with motor neuron disease (MND). We now have exciting data to show that a drug used to treat heart failure in humans can slow disease in a mouse model of MND. In this project, we will investigate the ability to repurpose this drug for use in MND, with the view to generate data that will support Phase 1 or 2 trials for MND.</t>
  </si>
  <si>
    <t>Dr Maureen Hagan</t>
  </si>
  <si>
    <t>From synapses to networks: understanding how brain networks guide behaviour</t>
  </si>
  <si>
    <t>For the last century, neuroscience has focused on understanding the function of individual areas of the brain. However, no area of the brain works in isolation. Areas of the brain work in concert with one another. Many neurological disorders, such as schizophrenia, are caused by issues in how different areas of the brain work together. Therefore, in order to effectively treat these disorders, we must understand how networks of brain areas work together.</t>
  </si>
  <si>
    <t>Prof Kathryn Burdon</t>
  </si>
  <si>
    <t>Identifying the Genetic Causes and Modifiers of Paediatric Cataract</t>
  </si>
  <si>
    <t>Paediatric cataract causes blindness in children. Genetic testing is important for accurate diagnosis but many patients do not have mutations in known genes. Our research aims to identify all the genes that cause this disease so that we can design a genetic test that is as informative as possible for all patients. We will look for genetic mutations in families with paediatric cataract that are part of our large DNA repository as well as explore the role of the genes in a zebrafish model.</t>
  </si>
  <si>
    <t>Dr John Lin</t>
  </si>
  <si>
    <t>Shining light on the role of neurotrophin/Trk receptor signalling in synaptic plasticity and memory formation</t>
  </si>
  <si>
    <t>Disorders of learning and memory formation are devasting to patients and sufferers. Understanding how memory is formed at cellular level is essential for developing effective treatments. Neurotrophins are small peptides that are critical for memory formation. We have developed new light-controlled tools that can simulate the actions of neurotrophins. We will utilise these tools to investigate how neurotrophin modulate learning and memory formation.</t>
  </si>
  <si>
    <t>Dr Guei-Sheung Liu</t>
  </si>
  <si>
    <t>Losing the needle: Using eye drop-based switchable gene therapy as a non-invasive controlled intervention in neovascular blindness</t>
  </si>
  <si>
    <t>Excessive growth of blood vessels in the eye causes loss of vision and can only be treated with painful and frequent injections of medicine into the eye, which might be dangerous in the long-term. Advances in tunable gene therapy provide a safer and less invasive alternative to conventional drug injections. Such a novel approach in health practices could revolutionise ophthalmic care by making treatment by needles obsolete.</t>
  </si>
  <si>
    <t>Dr Jonathan Beesley</t>
  </si>
  <si>
    <t>Investigating the role of breast cancer susceptibility genetic variants in immune surveillance</t>
  </si>
  <si>
    <t>It is assumed that the majority of  inherited genetic differences that affect a woman’s risk of breast cancer act in breast cells by leading to uncontrolled cell growth. However, we hypothesise that some act in the immune system and alter a woman’s ability to destroy cancer cells before they become clinically detectable. If this is correct, and we can identify some of the mechanisms involved in this process, it might be possible in future to reduce a woman’s risk by modifying the immune system.</t>
  </si>
  <si>
    <t>Dr Anthony Cesare</t>
  </si>
  <si>
    <t>Understanding a novel pathway in genome stability: mTOR and F-actin alter nuclear architecture to repair DNA replication stress</t>
  </si>
  <si>
    <t>DNA replication is the process where the genomic material is copied before cell division. When DNA replication is stressed, this introduces genome instability that can drive cancer formation. We have discovered a new pathway where the mTOR kinase regulates polymerization of actin fibres to change nuclear architecture and facilitate repair of stressed DNA replication. In this project we will investigate this newly discovered pathway and its potential utility for cancer treatment.</t>
  </si>
  <si>
    <t>Prof Hong Zhou</t>
  </si>
  <si>
    <t>Skeletal glucocorticoid signalling is required for high-fat diet-induced bone loss and obesity</t>
  </si>
  <si>
    <t>High-fat diets lead to obesity, diabetes and bone loss. Our studies in mice indicate that these changes are due to increased glucocorticoid levels in the bone-forming cells (osteoblasts). Mice in which the function of glucocorticoids in osteoblasts is selectively blocked do not develop bone loss or obesity when they are fed a high fat diet. This project will examine how bone regulates body metabolism under high fat intake, and will explore ways that the negative effects might be prevented</t>
  </si>
  <si>
    <t>A/Pr Jason Ivanusic</t>
  </si>
  <si>
    <t>Mechanisms and management of osteoarthritis pain</t>
  </si>
  <si>
    <t>Identifying new pain targets and rapidly translating them into new treatments for osteoarthritis pain is critical to improving quality of life for patients with osteoarthritic pain. In this study, we will determine how osteoarthritis affects the function of nerves in bone and joint, if the GDNF family of ligands are involved, and if blocking their action will prevent osteoarthritis induced changes in nerve activity and pain.</t>
  </si>
  <si>
    <t>A/Pr Karin Borges</t>
  </si>
  <si>
    <t>Altered glycogen metabolism in epilepsy</t>
  </si>
  <si>
    <t>This grant seeks to explain the altered energy metabolism found in epileptic brains. Knowledge gained will help to understand how epileptic seizures develop and how new treatments can be developed for epilepsy.</t>
  </si>
  <si>
    <t>Prof Sandra Cooper</t>
  </si>
  <si>
    <t>A new class of genetic splicing variant underlying inherited disorders and cancer</t>
  </si>
  <si>
    <t>We have identified a new class of genetic variant that are not in the coding DNA sequence, but instead change non-coding sequences with devastating effects on encoded proteins. We propose that this class of variant is relevant to all fields of genomic medicine, including cancer. We will define the rules governing this type of variant which will enable these variants to be classed as disease causing and ultimately enable the provision of more patient diagnoses.</t>
  </si>
  <si>
    <t>Dr Dorothea Dumuid</t>
  </si>
  <si>
    <t>Optimising time use for health and wellbeing</t>
  </si>
  <si>
    <t>This study finds the healthiest way to spend our time across daily activities such as sleeping, screen time and exercise. Because there are only 24 hours in any day, this involves a balancing act between activities. We explore how to get the balance right, not only for one aspect of health (e.g., obesity), but for overall health and wellbeing. We will develop software that shows the best daily activity balance, taking into account individual concepts of best health and activity preferences.</t>
  </si>
  <si>
    <t>Dr Michael McDonald</t>
  </si>
  <si>
    <t>Novel targets from the antibiotic resistance network in multi-drug resistant Helicobacter pylori</t>
  </si>
  <si>
    <t>H. pylori infect 50% of the population and can cause gastric cancer. The cure is eradication therapy, however H. pylori have evolved resistance to multiple antibiotics.  We propose to use whole-genome sequencing and an evolution-based genetic screen to fully reveal the network of genes and mutations that cause antibiotic resistance and disease. This technique will reveal novel drug targets and enable treatment strategies that anticipate and counteract the inevitable evolution of resistance.</t>
  </si>
  <si>
    <t>Prof Terrence Haines</t>
  </si>
  <si>
    <t>A new approach to disinvestment: Application to falls prevention mobilisation alarms</t>
  </si>
  <si>
    <t>Clinical Nursing: Secondary (Acute Care)</t>
  </si>
  <si>
    <t>Hospitals commonly use mobilisation alarms to try and stop patients from falling over. There is evidence that this approach does not work, indicating that we may be wasting nearly $50 million per year in staff time and effort trying to prevent falls this way.  We need to conduct a trial to ensure that hospital wards can safely stop using this approach without compromising patient safety.  We will compare high levels of use, to reduced levels, and to complete elimination of use.</t>
  </si>
  <si>
    <t>Dr Florian Wiede</t>
  </si>
  <si>
    <t>Targeting PTP1B to improve adoptive T cell immunotherapy</t>
  </si>
  <si>
    <t>T cells, a subset of specialised white blood cells, play an important role in the clearance of tumours. However, tumours develop complex inhibitory mechanisms, which effectively ‘silence’ T cells and the success of therapies to enhance anti-tumour T cell responses is limited. This proposal will investigate whether the inhibition of an enzyme called PTP1B might enhance T cell responses to help the immune system combating cancer.</t>
  </si>
  <si>
    <t>Prof Robin McAllen</t>
  </si>
  <si>
    <t>Critical consequences of neuro-immune crosstalk and its relevance to sepsis</t>
  </si>
  <si>
    <t>Sepsis, where severe infection causes systemic inflammation, has an alarming death rate. 1-2 days after the initial crisis, immune responses become depressed. A powerful reflex, activated by systemic inflammation, suppresses immune responses. Is this responsible for immunosuppression in sepsis? We will test this idea by cutting the reflex pathway in animals made septic with intravenous live E.coli. We will follow up by testing interventions that could be used on patients in the I.C.U.</t>
  </si>
  <si>
    <t>The Neuro-Immune Synapse</t>
  </si>
  <si>
    <t>Not surprisingly, the two most complex ‘supersystems’ of the body – nervous and immune - ‘talk’ to each other. This project deals with how nerves ‘talk’ to immune cells via what we term the ‘neuro-immune synapse’. Nobody has seen this in action, but we propose to do so. We will image the process in live anaesthetised mice with fluorescent nerves and immune cells engineered to give an optical signal when activated. We then plan to identify the neurons that drive this pathway.</t>
  </si>
  <si>
    <t>Dr Tanya Nippita</t>
  </si>
  <si>
    <t>Data informed healthcare: Improving outcomes for women with gestational diabetes through innovative data communication</t>
  </si>
  <si>
    <t>A diagnosis of gestational diabetes in pregnancy results in intensified monitoring and increased birth intervention. While there are increased risks for some pregnancies, many women with gestational diabetes have a normal delivery of a healthy baby. Our research program will determine which women have higher risk of poor outcomes, and develop and evaluate communication and benchmarking data interventions to improve decision-making, reduce early births and reduce costs in the health system.</t>
  </si>
  <si>
    <t>A/Pr Marco Herold</t>
  </si>
  <si>
    <t>Regulation of Haematopoietic stem cell function by the E3 Ubiquitin ligase HectD1</t>
  </si>
  <si>
    <t>Cancer patients often require bone marrow transplantation to replenish their blood lineages after chemotherapy. Haematopoietic stem cells (HSC) found in the bone marrow can generate every type of blood cell, but our understanding of how the survival, expansion and function of HSCs are regulated is still limited. We aim to increase our knowledge of this highly important cell type by investigating the role of HectD1, a critical factor required for HSC function, recently discovered in our lab.</t>
  </si>
  <si>
    <t>A/Pr Benjamin Schulz</t>
  </si>
  <si>
    <t>The dynamic subcellular glycoproteome during influenza virus infection</t>
  </si>
  <si>
    <t>This project will help us better understand what happens when viruses hijack host cell machinery to replicate and spread. It will investigate important structures called glycans, which are attached to viral and host proteins. Glycans help proteins maintain their shape and function and can also help viruses evade immune detection. By investigating alterations in proteins and the attached glycans during infection, it may highlight novel pathways that can be exploited as targets for therapeutics.</t>
  </si>
  <si>
    <t>Dr Christopher Slape</t>
  </si>
  <si>
    <t>Cell competition as a tumour suppressor mechanism in leukaemia</t>
  </si>
  <si>
    <t>Using a model of T cell pre-leukemia, we have seen that cells in the thymus engage in cell competition and that this is important for preventing cancer.  We have shown that a particular gene is critical for this competition. We have discovered that this gene plays a role in normal and pre-malignant blood stem cells in the marrow. We aim to show the function of this gene is to maintain blood stem cell health, and prevent leukaemia, via a cell competition mechanism in the thymus and the marrow.</t>
  </si>
  <si>
    <t>A/Pr Nigel Barnett</t>
  </si>
  <si>
    <t>Retinal stem cell therapy in the immunoprivileged eye</t>
  </si>
  <si>
    <t>Approximately 1.3 million Australians above the age of 50 show clinical evidence of age-related macular degeneration (AMD). Treatment options are limited and only partially effective, and 17% of current patients will suffer loss of vision or blindness, due to the death of photoreceptor cells in the retina. We aim to generate retinal pigment epithelial cells from stem cells and safely transplant them into the eye, to halt or reverse vision loss by preventing the death of  photoreceptor cells.</t>
  </si>
  <si>
    <t>A/Pr Irina Vetter</t>
  </si>
  <si>
    <t>Mechanism-based treatments for chemotherapy-induced pain</t>
  </si>
  <si>
    <t>Vincristine, an essential chemotherapy agent used for the treatment of many types of cancer, causes severe dose limiting side effects including pain and peripheral nerve damage. The aim of this project is define the mechanisms of vincristine-induced neuropathy in order to development novel treatment approaches.</t>
  </si>
  <si>
    <t>A/Pr Marina Kennerson</t>
  </si>
  <si>
    <t>Looking beyond the exome: structural variation and gene dysregulation causing neurodegeneration</t>
  </si>
  <si>
    <t>Inherited peripheral neuropathies (IPN) affect motor and sensory nerves resulting in lifelong chronic disability. We have identified a novel disease mechanism in which different DNA structural variation (SV) mutations cause gene dysregulation in two unrelated IPN families. We elucidate this novel mechanism for IPNs by identifying the causative dysregulated genes in patient motor neurons and modelling the gene dysregulation in whole organisms (C. elegans) to develop effective therapies.</t>
  </si>
  <si>
    <t>Prof Avril Robertson</t>
  </si>
  <si>
    <t>Novel Broad Spectrum Antifungals Active Against Drug Resistant Candida Auris</t>
  </si>
  <si>
    <t>There is an alarming global increase in deadly fungal infections and many are resistant to all antifungal drugs, rendering them ineffective. An exciting new series of molecules have been designed and made that can target these problematic fungi. Through full exploration of how the molecules kill fungi and which parts are critical to this activity it becomes possible to optimise and develop them to maximise their use in combatting the global human health threat posed by fungal diseases.</t>
  </si>
  <si>
    <t>Prof Michael Kalloniatis</t>
  </si>
  <si>
    <t>Predicting visual function from structural data in health and ocular disease</t>
  </si>
  <si>
    <t>This project has the overarching objective to apply our innovative approaches to predict visual perception from easily accessible clinically derived eye anatomical data. The objective is to understand vision loss in normal aging and in a major eye disease glaucoma and using the model be able to predict visual perception from anatomical data. We predict the application of this innovative approach will change clinical practice making it more efficient and effective.</t>
  </si>
  <si>
    <t>Dr Oliver Rawashdeh</t>
  </si>
  <si>
    <t>The clock as a therapeutic target to improve sleep quality and circadian dysfunction in Parkinson’s disease: fighting neurodegeneration by treating chronodegeneration.</t>
  </si>
  <si>
    <t>We propose a novel approach to slow or prevent the progression of Parkinson’s disease (PD) - by change of circadian and sleeping patterns with a drug targeting the regulator (Per1) of our internal clock. We hypothesize that blocking or reducing Per1 will improve sleep quality and restore healthy circadian rhythms which are dysregulated in PD. As a consequence, we expect to see reduced motor and non-motor symptoms which are known to occur in PD due to disruptions of sleep and biological rhythms.</t>
  </si>
  <si>
    <t>Prof Jason Mattingley</t>
  </si>
  <si>
    <t>Computational and neural investigations of integrated perceptual decision making in health and disease</t>
  </si>
  <si>
    <t>Adaptive decision making is important for many aspects of human cognition, from sensory perception to abstract reasoning, yet little is known of the computational processes and neural networks that subserve this fundamental aspect of human behaviour. This project will establish how the brain combines sensory inputs across time and space in the service of integrated perceptual decisions, and will characterise how these processes are impaired following brain lesions due to stroke.</t>
  </si>
  <si>
    <t>A/Pr Thomas Gebhardt</t>
  </si>
  <si>
    <t>Understanding the immune mechanisms that keep melanoma in check</t>
  </si>
  <si>
    <t>Novel cancer therapies aimed at stimulating the body's immune defence have shown remarkable clinical success, although the immune mechanisms that can prevent disease recurrence remain poorly understood. Our study will fill this important gap in knowledge by elucidating the mechanisms of efficient immune protection from skin cancer and metastatic disease. As such, our results will be important for the development and improvement of innovative cancer therapies.</t>
  </si>
  <si>
    <t>A/Pr Anna King</t>
  </si>
  <si>
    <t>Why do we have SARM 1 protein if knocking it out prevents axons degenerating?</t>
  </si>
  <si>
    <t>Nerve cells communicate through messages sent along axons. Axon loss in neurodegenerative disease prevents communication, resulting in symptoms such as loss of movement or memory. We will investigate whether the nervous systems programmed axon removal pathways are abnormally activated in disease or whether they function to protect the nervous system from in-proper function. This will have consequences for our treatment of neurodegenerative diseases such as dementia and motor-neuron disease.</t>
  </si>
  <si>
    <t>Dr Heather Flores</t>
  </si>
  <si>
    <t>Dissecting nuclear-mitochondrial interactions in Aedes aegypti and their effects on Wolbachia biocontrol methods</t>
  </si>
  <si>
    <t>Population, Ecological and Evolutionary Genetics</t>
  </si>
  <si>
    <t>Wolbachia-based biocontrol methods are a promising approach to limit the transmission of mosquito-borne viruses such as dengue. All Wolbachia methods use the same strategy to introduce Wolbachia into wild mosquito populations, which results in diverged nuclear and mitochondrial genomes. We will use lab and field-based assays to determine if divergence between these two genomes impacts the efficacy of Wolbachia releases, and provide a data-driven policy for future Wolbachia-based interventions.</t>
  </si>
  <si>
    <t>Prof Chao Deng</t>
  </si>
  <si>
    <t>Exposures of mobile phone radiofrequency electromagnetic energy in juveniles: effects on brain development and behaviours</t>
  </si>
  <si>
    <t>Mobile communications have enormous social and economic benefits, but the potential health consequences of exposure to radiofrequency electromagnetic energy (RF-EME) has raised concern worldwide. Exposure of children to RF-EME is increasingly prevalent; however its consequences in behaviour in and brain development are largely unknown. This research will provide critical evidence to inform guidelines and public health policies in Australia and worldwide concerning RF-EME exposure in children.</t>
  </si>
  <si>
    <t>A/Pr Pilar Blancafort</t>
  </si>
  <si>
    <t>REPROGRAMMING ANTI-TUMOUR THERAPY RESPONSES BY LOCUS SELECTIVE MANIPULATION OF THE EPIGENOME IN BREAST CANCER</t>
  </si>
  <si>
    <t>The majority of deaths caused by breast cancer are associated with cancer spread; in these patients the immune system fails to recognise and/or kill tumour cells. While many breast cancers elicit a poor immune response, others show some immune targeting but they don't respond to current immune therapies. This project will develop novel, targeted strategies to awaken immune-responsivity in aggressive breast cancer, helping the immune system to attack the tumour and to respond to immune therapies.</t>
  </si>
  <si>
    <t>A/Pr Daniel Gray</t>
  </si>
  <si>
    <t>Stromal cell regulation of thymic injury and regeneration</t>
  </si>
  <si>
    <t>The thymus is the organ that makes crucial immune cells called T lymphocytes. Chemotherapy or radiation treatment of cancer severely damages the thymus, which impairs immune recovery in patients and renders them susceptible to infections. We will determine precisely how these treatments injure the thymus. Our idea is to develop new treatments to protect this critical organ from damage and improve immune recovery in patients receiving radiation or chemotherapy.</t>
  </si>
  <si>
    <t>Dr Gila Moalem-Taylor</t>
  </si>
  <si>
    <t>A novel approach for peripheral neuromodulation: Using ionic direct current to treat chronic pain</t>
  </si>
  <si>
    <t>Targeted therapies using electrical stimulation to control the activity of the nervous system are associated with large variability and potential adverse effects. In chronic pain, there is a clear need to develop methods that can better modulate neural responses to optimise therapeutic efficacy. The central goal of this project is to advance the understanding of novel technology aimed toward achieving efficient and selective suppression of the nervous system for treatment of chronic pain.</t>
  </si>
  <si>
    <t>Prof David Craik</t>
  </si>
  <si>
    <t>Peptide ligands as tools to decipher receptor biology</t>
  </si>
  <si>
    <t>The project aims to develop technologies for engineering molecules that selectively modulate specific receptors on cell surfaces. This work is significant as the new knowledge and tools may enable future development of safer and more effective drugs that could be used to treat obesity, stroke or skin diseases. Immediate outcomes of this project include the development of new diagnostic tools, enhanced collaboration with the pharmaceutical industry and the training of early career researchers.</t>
  </si>
  <si>
    <t>A/Pr Hilda Pickett</t>
  </si>
  <si>
    <t>The role of ZNF827 in the DNA damage response</t>
  </si>
  <si>
    <t>The integrity of our DNA is constantly being challenged by multiple sources of DNA damage. Consequently, cells have evolved a sophisticated DNA damage response pathway to repair DNA lesions as they arise. Single-stranded DNA is an important intermediate in this process. We have identified a novel protein that binds directly to single-stranded DNA and directs DNA repair pathway choice. We aim to characterise the function of this protein, and determine its utility as a cancer therapeutic.</t>
  </si>
  <si>
    <t>A/Pr Quenten Schwarz</t>
  </si>
  <si>
    <t>Novel molecular mechanisms driving interneuron development</t>
  </si>
  <si>
    <t>How genetic defects transition into clinical symptoms defining schizophrenia is largely unknown. Using a novel animal model we have identified a new molecular pathway that controls development of a particular neuron that is deficient in schizophrenia. In the absence of this pathway and this neuronal sub-type animals develop behaviours akin to those in humans. We  intend to understand how this molecular pathway controls neuronal development and provide insight to potential treatments.</t>
  </si>
  <si>
    <t>Prof Robin Drogemuller</t>
  </si>
  <si>
    <t>An Inter-generational Learning and Living Campus: A New Model for Healthy Senior Living and Integrated School Communities across Urban and Regional Australia.</t>
  </si>
  <si>
    <t>The greatest challenge for Australian society is the separation of generations which affects the quality of life for our seniors and engagement of our youth. Senior living facilities and education campuses are often designed in a way which maintains isolation from the community. Following government calls for new ideas to support mutual participation &amp; social interaction, this proposal promotes a healthy, integrated model for an inter-generational living and learning school campus.</t>
  </si>
  <si>
    <t>Dr Laura Weyrich</t>
  </si>
  <si>
    <t>Developing Oral Microbiome Transplants in Australia</t>
  </si>
  <si>
    <t>Oral diseases, such as tooth decay and periodontal disease, may be improved by providing oral bacterial transplants, as has been done in the gut to cure infections and treat inflammatory diseases.  We will develop and test the necessary tools to safely and effectively administer oral bacterial transplants in Australia and explore their effectiveness in treating dental decay and periodontal disease in a mouse model.</t>
  </si>
  <si>
    <t>A/Pr Alicia Oshlack</t>
  </si>
  <si>
    <t>Advancing the analysis of single cell transcriptomics to facilitate biomedical research</t>
  </si>
  <si>
    <t>Recently it has become possible to investigate the activity of thousands of individual cells simultaneously using single cell sequencing. One large international project focusing on the use of this technology is the Human Cell Atlas which aims to characterise and create a comprehensive reference map of all cell types in the human body. This grant application aims to develop methods that will deepen our fundamental understanding of the cellular processes that lead to disease.</t>
  </si>
  <si>
    <t>Dr Jane Bourke</t>
  </si>
  <si>
    <t>Free fatty acid receptors as novel bronchodilator targets in severe asthma</t>
  </si>
  <si>
    <t>People who have severe asthma have worse symptoms and are less responsive to current asthma drugs. We have discovered new drugs that relax both mouse and human airways, even when the airways are maximally contracted, as in a severe asthma attack. We now need to show that these drugs are effective in mouse models of disease and show how they work in human airways, to support a future clinical trial in people with severe asthma.</t>
  </si>
  <si>
    <t>Prof Paul Baird</t>
  </si>
  <si>
    <t>Using artificial intelligence and novel technology to detect and monitor corneal disease</t>
  </si>
  <si>
    <t>Keratoconus is a disease of the cornea, the front window of the eye, that affects vision and can cause blindness. It is diagnosed using images of the eye, but early disease is difficult to detect, and there is also no worldwide agreement on which signs best indicate that the disease is progressing. We will use a type of artificial intelligence called machine-learning together with an innovative new imaging machine to overcome these challenges and thereby improve both diagnosis and treatment.</t>
  </si>
  <si>
    <t>Dr Andrew Currie</t>
  </si>
  <si>
    <t>Improving sepsis diagnosis using a precision molecular test</t>
  </si>
  <si>
    <t>Sepsis - bacterial infection of blood - is a common cause of disease in babies and adults but is hard to diagnose. Current tests are too slow and often misdiagnose patients. We have developed two new molecular tests that each improve sepsis diagnosis. We now want to combine these tests into a single test and optimise this to work in hospital laboratories. We will validate our test using samples collected from septic babies and adults and develop it for routine use so we can reduce misdiagnosis</t>
  </si>
  <si>
    <t>Dr Song Yao</t>
  </si>
  <si>
    <t>A new target for heart failure treatment: the blood-brain barrier</t>
  </si>
  <si>
    <t>Heart failure is a complex disease and a major health and economic problem in Australia and the rest of the developed world. Despite numerous therapies the prognosis for heart failure patients remains poor. This project will investigate the mechanisms of blood-brain barrier breakdown and how this leads to heart failure progression. This research will help identify new targets for the treatment of heart failure.</t>
  </si>
  <si>
    <t>Dr Chengxue Qin</t>
  </si>
  <si>
    <t>Exploiting Biased Agonists of Formyl Peptide Receptors as Pharmacotherapy for Pulmonary Hypertension: simultaneous targeting of vascular function and remodelling</t>
  </si>
  <si>
    <t>Increased blood pressure within the vessel of the lung (pulmonary hypertension) is a serious, fatal disease that lacks an effective treatment. We have discovered an attractive approach to simultaneously improve blood supply to the lung, and to reduce the stiffness of the blood vessel. We anticipate that our research will ultimately facilitate the development of exciting new ways to treat this devastating disease.</t>
  </si>
  <si>
    <t>Dr Matthew Grigg</t>
  </si>
  <si>
    <t>Parasite and human genetic risk factors for emerging Plasmodium knowlesi (Pk) malaria</t>
  </si>
  <si>
    <t>Plasmodium knowlesi (Pk) is a monkey malaria found to infect humans across Southeast Asia, and can cause severe disease and death. However the underlying ways in which Pk causes people to become sick are poorly understood. We will use samples from Pk cases and healthy controls from previous studies in Malaysian Borneo to identify human and parasite genetic factors associated with infection and disease severity.</t>
  </si>
  <si>
    <t>Prof Anthony Papenfuss</t>
  </si>
  <si>
    <t>Advancing the state-of-the-art in genomic rearrangement detection in cancer</t>
  </si>
  <si>
    <t>Chromosomal rearrangements are mutations that drive cancers and cause genetic diseases. Their detection from DNA sequencing data is an important but challenging problem in research and in the clinic. We have developed a computational method that halves the number of false positives compared to existing tools. In this grant we will make significant advances in sensitivity and accuracy, especially in currently inaccessible genomic regions using novel algorithms and machine learning approaches.</t>
  </si>
  <si>
    <t>Dr Kate McArthur</t>
  </si>
  <si>
    <t>Redefining the nature of mitochondrial damage</t>
  </si>
  <si>
    <t>Mitochondria are energy-producing organelles. They form a network whose health is critical to cell function. Mitochondrial damage is implicated in diseases including neurodegeneration and heart failure. We recently captured the first high-resolution images of one form of mitochondrial damage. We will now definitively characterise mitochondrial damage and how cells respond. This has implications for long-lived cells such as neurons and cardiomyocytes that cannot be easily replaced.</t>
  </si>
  <si>
    <t>A/Pr Peter Noakes</t>
  </si>
  <si>
    <t>Understanding neuromuscular synaptic loss in Motor Neuron Disease</t>
  </si>
  <si>
    <t>Motor nerve withdrawal from muscle is the first event in all forms of Amyotrophic Lateral Sclerosis (ALS); it leads to muscle weakness, paralysis and death. Our proposal is aimed at identifying mechanisms that underlie this withdrawal of motor nerves from muscle. We believe that muscle fails to effectively respond to proteins released by the motor nerve ending that are required to ensure that the motor nerve is able to communicate with muscle to trigger its contraction.</t>
  </si>
  <si>
    <t>Prof Jade Forwood</t>
  </si>
  <si>
    <t>New insights into SOX-related diseases: challenging our understanding of the signalling mechanisms which mediate nuclear localisation of SOX family members</t>
  </si>
  <si>
    <t>Charles Sturt University</t>
  </si>
  <si>
    <t>The SOX proteins play important roles in human embryonic development, and diseases ranging from genetic sex reversal to cancer. They are transported to the nucleus via an unusual mechanism, where they alter the expression our genes. Mutations that alter their nuclear localisation cause major developmental diseases and cancer. Our research will correct our current understanding of how these SOX proteins enter the nucleus, which is critical for understanding the basis for a range of diseases.</t>
  </si>
  <si>
    <t>Prof Alan Brichta</t>
  </si>
  <si>
    <t>The Efferent Vestibular System as a new target to treat balance disorders and motion sickness</t>
  </si>
  <si>
    <t>The balance system has a remarkable, but untapped capacity for self-repair. An intrinsic feedback mechanism, the Efferent Vestibular System (EVS) is known to play a major role in this self-repair. Surprisingly, we know little about EVS function in animals or humans. We will study the EVS in mice to gain a better understanding of how and when it works. This information will help us develop therapies, based on EVS and self-repair, that treat balance disorders such as dizziness and motion sickness.</t>
  </si>
  <si>
    <t>Dr Max Nobis</t>
  </si>
  <si>
    <t>Cdk4/6 and Cdk1 inhibition in breast cancer: intravital insights to overcome Cdk4/6 Palbociclib resistance in vivo using Cdk1-FRET biosensor mice technology</t>
  </si>
  <si>
    <t>Inefficient drug response in solid tumour tissue is often a limiting factor in the clinical effectiveness of cancer therapies. Using cutting-edge imaging technology and 3D models that mimic the disease, we can map areas of poor drug response or track zones of resistance within distinct regions of tumours. Here, we will counteract factors driving drug resistance in these areas to improve the encouraging anti-cancer profile of Cdk4/6 inhibitors in breast cancer.</t>
  </si>
  <si>
    <t>Dr Mary Kavurma</t>
  </si>
  <si>
    <t>ENDOTHELIAL CELL-PERICYTE CROSSTALK: NOVEL INTERACTIONS FOR GENERATING STABLE AND FUNCTIONAL BLOOD VESSELS IN ISCHAEMIA</t>
  </si>
  <si>
    <t>Peripheral artery disease (PAD) occurs as a result of blocked blood vessels. One treatment option is to restore blood supply by stimulating growth of new capillaries which are composed of endothelial cells (EC) and pericytes to form stable blood vessels networks. How pericytes and ECs interact and communicate is poorly understood, and these interactions are impaired in PAD. We will characterise how TRAIL controls EC-pericyte interactions and the generation of stable blood vessels networks</t>
  </si>
  <si>
    <t>Prof Gregory Goodall</t>
  </si>
  <si>
    <t>Elucidating coding region targets of microRNAs</t>
  </si>
  <si>
    <t>Researchers have known for a number of years of a type of genetic regulator in our cells called microRNA that can have important influences in health and disease, especially in cancer. How these regulators function is known to some extent, but a recent finding has identified a previously unrecognised mode of function of microRNAs and that opens up new opportunities to discover how microRNAs may participate in cancer malignancy.</t>
  </si>
  <si>
    <t>Prof Mark Gillies</t>
  </si>
  <si>
    <t>Targeting a novel pathogenic glia-neuronal pathway in retinal diseases</t>
  </si>
  <si>
    <t>The project propose that loss of Interphotoreceptor Retinoid-Binding Protein (IRBP) is a novel cause of retinal diseases. The project will investigate how IRBP dysregulation happened in one diseased rodent model as well as its contribution to diseases progression. The project will also evaluate the clinical potentials of lentivirus-mediated gene therapy to replenish IRBP. Success in this project will identify new leads to treat retinal diseases.</t>
  </si>
  <si>
    <t>Dr Amr Fawzy Moussa</t>
  </si>
  <si>
    <t>Potential of High Intensity Focused Ultrasound (HIFU) in Dental Restorative Fillings: A Novel Approach of Dentin Surface Conditioning</t>
  </si>
  <si>
    <t>Dental Materials and Equipment</t>
  </si>
  <si>
    <t>One of the most common dental procedures, and a large financial burden to patients, is replacing dental fillings. Fillings commonly suffer from failure at the interface of the tooth and filling material leading to recurrent caries, hypersensitivity, and pulp inflammation. This project aims to investigate the potential of High Intensity Focused Ultrasound (HIFU) as a novel approach that could improve performance and longevity of dental restorations.</t>
  </si>
  <si>
    <t>Dr David Tsai</t>
  </si>
  <si>
    <t>Transparent, soft arrays for closed-loop, cellular-resolution brain recording and stimulation</t>
  </si>
  <si>
    <t>This proposal will develop flexible and transparent neural interface technologies for simultaneous recording and stimulation of brain neurons, on the order of several hundred electrodes, with resolution of single neurons and individual action potentials. The new tools will enhance our ability to study the brain and offers translational applications in brain disorder diagnosis and treatment.</t>
  </si>
  <si>
    <t>Prof Murray Cairns</t>
  </si>
  <si>
    <t>Dysregulation of the RNA regulatory matrix in schizophrenia</t>
  </si>
  <si>
    <t>Gene expression is regulated by a myriad of transcriptional and posttranscriptional mechanisms in the brain. We have shown that several of these, including RNA splicing, circular RNA biogenesis and microRNA, are altered in schizophrenia; but we need to know how they are affected by disease-associated genetic and environmental influences. We will explore this question at single cell resolution in the human brain to identify new drug targets and biomarkers that will improve treatment.</t>
  </si>
  <si>
    <t>Dr Alexander Pinto</t>
  </si>
  <si>
    <t>Identifying new cellular targets to treat heart failure</t>
  </si>
  <si>
    <t>Heart failure is a leading cause of death. Recent research has shown that the heart comprises a diverse network of cells. However, virtually nothing is known about how this network changes during the development of heart failure or how it can be targeted to prevent or treat heart failure. This research project addresses this knowledge gap, and may reveal how cell types and cell networks can be targeted to prevent or treat heart failure.</t>
  </si>
  <si>
    <t>Prof Paul Thomas</t>
  </si>
  <si>
    <t>Investigating the molecular pathology for PCDH19-Girls Clustering Epilepsy</t>
  </si>
  <si>
    <t>Changes in the PCDH19 gene are a relatively common cause of epilepsy. To better understand the basis of this disorder, we will use mouse models that mimic the genetic changes and symptoms of PCDH19-GCE. We will perform careful analysis of brain development in these models to determine the primary cause of this condition. We will also test whether gene therapy could be used to cure the disease. This study will define how brain changes lead to epilepsy and facilitate development of new treatments.</t>
  </si>
  <si>
    <t>Dr Vivek Gupta</t>
  </si>
  <si>
    <t>Retinoid X receptors and Rexinoids: Harnessing their Neuroprotective effects in the Glaucoma</t>
  </si>
  <si>
    <t>Glaucoma causes blindness and despite our best treatment many patients continue to progress. A new approach is needed to protect the cells that die in the retina. We have established that a protein Retinoid X receptor (RXR) plays an important role in the retina, and its activation is protective. We aim to modulate RXRs using ocular gene therapy and pharmacological approaches and demonstrate that this target can be used as a novel therapy in glaucoma.</t>
  </si>
  <si>
    <t>A/Pr Kelli MacDonald</t>
  </si>
  <si>
    <t>Preclinical modelling of brain chronic GVHD to instruct novel approaches for limiting the neurological complications of SCT</t>
  </si>
  <si>
    <t>Allogeneic stem cell transplantation (SCT) is a curative therapy for the majority of cancers of the blood such as leukemia and lymphoma. Chronic graft versus host disease (cGVHD) is a complication of the SCT which develops in up to 70% of patients late after transplant. We are studying how cGVHD affects the brain to develop treatments to reduce neurological symptoms such as anxiety, depression, impaired concentration and learning and memory impairment in SCT patients.</t>
  </si>
  <si>
    <t>Dr Stephen Daley</t>
  </si>
  <si>
    <t>Delineating cortical and medullary self-tolerance mechanisms in the thymus</t>
  </si>
  <si>
    <t>Our first immune response is introspective. To be able to stave off infections and cancer, our immune systems first need to recognise and tolerate the ~200 different cell types in healthy human bodies. When this process of 'immune self-tolerance' is incomplete, people can develop autoimmune disease. The problem can be a lack of 'peacekeeper' T cells. We study the thymus, where all T cells develop, with a focus on how 'peacekeeper' T cells develop and what makes them effective.</t>
  </si>
  <si>
    <t>Prof Gary Housley</t>
  </si>
  <si>
    <t>Cochlear purinergic adaptation as a biomarker for vulnerability to noise-induced hearing loss</t>
  </si>
  <si>
    <t>This study investigates hearing adaptation to noise stress. Studies in mice will genetically alter elements of the cochlear’s (purinergic) hearing adaptation mechanism and determine the effect on an audiometric ‘hearing adaptation signature’ to noise stress and vulnerability to noise and age-related hearing loss. In the context of workplace noise and genetic profile, clinical studies will establish a prognostic hearing test of vulnerability to noise and age-related hearing loss.</t>
  </si>
  <si>
    <t>A/Pr Helen Abud</t>
  </si>
  <si>
    <t>Defining the role of niche-derived Neuregulin-1 in intestinal regeneration</t>
  </si>
  <si>
    <t>Gastrointestinal disease is a major health issue with many Australians living with severe pathologies such as ulcerative colitis that result in damage to the epithelial lining of the gut. Neuregulin-1 is a key factor we have identified that enhances repair of the epithelial layer by promoting the action of stem cells to regenerate damaged tissue. We aim to study how that repair is mediated and whether Neuregulin-1 is a key therapeutic candidate that can promote repair of human intestinal tissue.</t>
  </si>
  <si>
    <t>Dr Fred Chen</t>
  </si>
  <si>
    <t>Accelerating the identification and treatment of splice-altering mutations underlying inherited retinal diseases</t>
  </si>
  <si>
    <t>Inherited retinal disease (IRD) is the most common form of blindness in working age adults and children and is caused by errors in the DNA code for genes that are crucial to the healthy retina. We propose a novel method for accelerating discovery of mutations in IRD patients and testing of a new type of genetic drug for the treatment of IRD-causing mutations. To screen these drugs, we will generate retinal cells from patient skin cultures using a method known as cellular reprogramming.</t>
  </si>
  <si>
    <t>Prof George Paxinos</t>
  </si>
  <si>
    <t>The Brain Reservoir: A freely available, living-digital-collection of exquisitely stained human and other animal brain tissue</t>
  </si>
  <si>
    <t>This project will construct a comprehensive and curated collection of the highest quality animal and human stained brain and spinal cord tissue as a free online resource. Traditionally, if available it has been keep behind a paywall, and has never been curated in a collection together. It will provide a powerful reference tool for researchers and clinicians, offering hundreds of cases within and between species and with exquisite resolution, all in one place.</t>
  </si>
  <si>
    <t>A/Pr Elena Bagley</t>
  </si>
  <si>
    <t>Endogenous opioids in drug addiction.</t>
  </si>
  <si>
    <t>Opioid addiction is a chronic relapsing disease without treatment that target the addiction.  Endogenous opioids contribute to drug relapse in people who are opioid dependent. We recently found that opioid withdrawal reduces the actions of endogenous opioids due to upregulation of their breakdown enzymes. We will now determine how this contributes to the development of neural changes that underlie opioid addiction and whether restoration of endogenous opioid signalling reduces drug addiction.</t>
  </si>
  <si>
    <t>Prof Richard Lewis</t>
  </si>
  <si>
    <t>Novel multifunctional analgesic sodium channel inhibitors</t>
  </si>
  <si>
    <t>This project is a unique opportunity to develop of a novel class of drugs to treat unattainable chronic visceral pain, and consequently improve health of 15% of Australians suffering from this condition. By applying our state-of-art research expertise, we will obtain potent, selective and stable peptides inhibitors of sodium channels that show improved efficacy in pre-clinical models of pain including chronic visceral pain.</t>
  </si>
  <si>
    <t>Dr Shafagh Waters</t>
  </si>
  <si>
    <t>Towards Personalised Cystic Fibrosis Medicine: Functional characterisation and targeted therapies for rare CF Transmembrane Regulator (CFTR) mutations using patient-derived organoids</t>
  </si>
  <si>
    <t>Breakthrough drugs are only available to half the patients with cystic fibrosis (CF) –those with common forms of the disease. We propose using innovative stem cell technology to characterize rare forms of the disease and then match potential treatments for the remaining half of the CF population. The outcome is improved understanding of the disease, ultimately matching patients with the best available therapy. An added benefit is a valuable biobank to aid discovery of novel therapies.</t>
  </si>
  <si>
    <t>Dr Graeme Lancaster</t>
  </si>
  <si>
    <t>The Cellular Lipid Landscape is a Defining Trait of Human and Murine Immune Systems: Determining the Role of Ether Lipids in Myeloid Cells</t>
  </si>
  <si>
    <t>By separating the interior environment from the exterior environment cell membranes define the margins of life and death. Lipids are the fundamental building blocks of all cell membranes, and there are thousands of different types of lipids present in cell membranes. In this application we propose that differences in the types of lipids present in cells has a major role in influencing the function of the cells of the immune system.</t>
  </si>
  <si>
    <t>Restoring hearing by gene electrotransfer – based enablement of auditory neurons to transduce sound</t>
  </si>
  <si>
    <t>This study will use DNA electrotransfer to make auditory neurons in the cochlea directly responsive to sound, following deafness arising from loss of the sound-transducing hair cells. This will use a DNA encoding a ‘Piezo-type’ mechanotranducer ion channel, that will be delivered alongside neurotrophin gene therapy that is proving successful in directed regrowth of auditory nerve fibres following deafness. This offers a novel strategy for restoring natural hearing.</t>
  </si>
  <si>
    <t>Dr Shane Grey</t>
  </si>
  <si>
    <t>A20: a key immune regulator of homeostasis, protective immunity and autoimmune disease</t>
  </si>
  <si>
    <t>Autoimmune diseases effect ~ 5% of all Australians with few therapeutic options. The A20 gene is emerging as an important player in many human autoimmune diseases. This makes it imperative that we learn as much as we can about the impact of A20 patient mutations and coding variants on immune function and how these link to specific disease phenotypes. This new knowledge may reveal  “druggable” pathways for which medication already exists, or reveal new targets, and so directly benefit patients.</t>
  </si>
  <si>
    <t>Prof Moira O'Bryan</t>
  </si>
  <si>
    <t>Building the mid-piece of the sperm tail</t>
  </si>
  <si>
    <t>This grant will reveal the processes through which mitochondria are packaged into sperm. This is an essential process and defects are commonly the cause of human male infertility. The study will use state-of-the-art imaging methods, novel protocols and unique tools to define the normal process, then test how disrupting particular pathways alters function. The grant will generate data of fundamental importance to the understanding of fertility, and a common cause of infertility.</t>
  </si>
  <si>
    <t>Dr Tessa Lord</t>
  </si>
  <si>
    <t>Investigating the role of hypoxic niche microenvironments and hypoxia-induced transcription factors in regulating spermatogonial stem cell function</t>
  </si>
  <si>
    <t>This project will explore mechanisms controlling stem cell function in the testis, and in doing so, will create a platform to improve therapeutic approaches for restoring fertility in paediatric cancer survivors that have been rendered infertile by chemotherapy and radiation treatments.</t>
  </si>
  <si>
    <t>Prof Marie Ranson</t>
  </si>
  <si>
    <t>Cutaneous Squamous Cell Carcinoma: Defining Prognostic Markers of Metastasis</t>
  </si>
  <si>
    <t>Squamous cell carcinoma (SCC) of the skin is a common cancer in Australia and a major healthcare burden. Despite this, it is not known why some tumours spread to nearby lymph nodes, and why others do not. Our aim is to decipher the molecular changes that distinguish those SCCs that are likely to spread so that clinicians can identify and treat these patients early.</t>
  </si>
  <si>
    <t>Nano-Ghosts loaded with PI3K-based biologicals for the infarcted heart</t>
  </si>
  <si>
    <t>New treatments to protect the heart after a heart attack are urgently needed. In this proposal we will load a novel drug delivery system called “Nano-Ghosts” with drugs targeting a protective pathway in the heart. This project has the potential to lead to a new cardiac therapy for the human failing heart.</t>
  </si>
  <si>
    <t>Dr Christine Chaffer</t>
  </si>
  <si>
    <t>Targeting cellular plasticity to treat triple-negative breast cancer</t>
  </si>
  <si>
    <t>We have discovered that androgen receptor signaling supports the aggressive cancer cells that drive chemo-resistance and metastasis in triple-negative breast cancer. We propose that inhibiting the androgen receptor in combination with standard-of-care chemotherapy will effectively eliminate those cells, preventing cancer spread and acquisition of chemo-resistance. We now aim to generate the pre-clinical data required to translate these findings into a clinical trial.</t>
  </si>
  <si>
    <t>A/Pr Christoph Hagemeyer</t>
  </si>
  <si>
    <t>Self-regulated, glucose-responsive nanomaterials for smart insulin delivery</t>
  </si>
  <si>
    <t>Insulin is required for survival in patients with type 1 diabetes. However, if too much insulin is injected, the sugar levels will become dangerously low resulting in coma or death. The aim of our project is the generation of smart particles that automatically regulate the optimal amount of insulin available to the body. If successful our work will eliminate major risks associated with diabetes. It will also free patients from multi-daily glucose measurements and insulin injections.</t>
  </si>
  <si>
    <t>Dr Joel Castro Kraftchenko</t>
  </si>
  <si>
    <t>Decoding the pathophysiology of chronic pelvic pain associated with endometriosis and related visceral comorbidities</t>
  </si>
  <si>
    <t>Endometriosis is a chronic painful disorder affecting ~10% of females worldwide, costing Australia $7.7 billion/year. The underlying mechanisms of chronic pelvic pain associated with endometriosis are poorly understood, with no efficacious treatment to the date. This project focuses in identify the molecular entities/mechanisms responsible for pain detection and transmission in endometriosis. This will provide novel therapeutics strategies and ultimately improve Endo patient’s quality of life.</t>
  </si>
  <si>
    <t>A/Pr Jane Pillow</t>
  </si>
  <si>
    <t>Innate Defence Regulator Peptide for Protecting the Preterm Infant from Postnatal Sepsis</t>
  </si>
  <si>
    <t>Innate defence regulators are artificial versions of the miniature proteins produced by many animals and plants that can fight infections and control the body's inflammatory responses. Infection and inflammation during early life cause many of the poor outcomes experienced by preterm babies. We will study whether one of these promising regulator proteins can prevent the serious infections and intestinal disease by helping the preterm infant to maintain a healthy gut.</t>
  </si>
  <si>
    <t>Developmental Events Affecting Male Fertility and Reproductive Pathologies</t>
  </si>
  <si>
    <t>This research explores how the testis forms and functions normally, and applies this knowledge to understand how the most common testicular pathology of young men, testicular germ cell tumours, arise.</t>
  </si>
  <si>
    <t>Dr Dagmar Wilhelm</t>
  </si>
  <si>
    <t>The prorenin receptor - a new candidate factor for ovarian disease</t>
  </si>
  <si>
    <t>Women’s health challenges include ovarian-related diseases such as premature ovarian insufficiency for which the causes remain almost completely unknown. We have identified a new factor, the prorenin receptor, to be essential for normal ovarian function. Loss of this factor results in loss of eggs and hence female infertility. This study will characterize the role of this factor for normal ovarian function.</t>
  </si>
  <si>
    <t>Prof Elizabeth Vincan</t>
  </si>
  <si>
    <t>Adult stem cell-derived organoids: innovative models to elucidate signalling mechanisms in Wnt-addicted cancers</t>
  </si>
  <si>
    <t>The Wnt pathway is an ancient form of cell-cell communication that is highly conserved through evolution. It is important for normal cell and tissue function but also drives human diseases such as cancer. The challenge is to separate “good” from “bad” Wnt activity. We have discovered a new molecular tool (p22) that will allow us to achieve this. In this project, we aim to understand how p22 regulates Wnt activity and unlock the good from the bad, an important step in anti-cancer treatment.</t>
  </si>
  <si>
    <t>Dr Duohui Jing</t>
  </si>
  <si>
    <t>Epigenetic profiling and eradication of relapse-initiating cells in paediatric acute lymphoblastic leukaemia</t>
  </si>
  <si>
    <t>Acute lymphoblastic leukaemia (ALL) is the most common childhood cancer and remains one of the most common causes of death from disease in children. Even though current treatments are effective in treating ALL, a small fraction of ALL cells may still survive after treatment. The cells that survive, even if only a single cell, can cause recurrence of ALL with low survival rates. This project aims to use cutting edge single-cell technology to identify and eliminate cells causing relapse in ALL.</t>
  </si>
  <si>
    <t>Prof Hubert Hondermarck</t>
  </si>
  <si>
    <t>The perineural niche to predict the development of bone metastases in prostate cancer</t>
  </si>
  <si>
    <t>Predicting the development of bone metastases in prostate cancer is a clinical challenge.  Nerves and neurotrophic factors are new activators of prostate cancer progression, and this project will test their clinical performance to identify patients at risk of developing bone metastases. This would maximise surveillance and treatment for men at risk.</t>
  </si>
  <si>
    <t>Dr Wei Deng</t>
  </si>
  <si>
    <t>New therapeutic option for lymph node metastasis in rectal cancer: radiation-triggered photodynamic therapy in deep tissue</t>
  </si>
  <si>
    <t>Despite the use of aggressive therapy, survival rates for metastatic rectal cancer patients are poor, and survivors often experience long-term side effects from treatment. We developed a novel strategy named X-ray induced photodynamic therapy (X-PDT) which enables chemotherapy-free treatment of metastatic lymph nodes of rectal cancer with a clinically low dose of X-ray radiation, improving both quality of life and survival prognosis of such patients.</t>
  </si>
  <si>
    <t>Prof Jamie Vandenberg</t>
  </si>
  <si>
    <t>Single cell heterogeneity and cardiac electrical signalling: implications for abnormal heart rhythms</t>
  </si>
  <si>
    <t>Normal heart function is dependent on an extraordinarily robust electrical communication system. Disruptions to electrical signalling in the heart, however, can be catastrophic with abnormal heart rhythms causing ~10% of deaths in Australia. We will test the hypothesis that modules of tightly coupled gene expression help to protect the heart from the inhomogenities that are present both in normal hearts and in diseased hearts. This could lead to a radical rethink of how we treat arrhythmias.</t>
  </si>
  <si>
    <t>Dr Nidhi Bansal</t>
  </si>
  <si>
    <t>Next-generation feeding for premature babies: ‘Bioactive’ breastmilk pasteurised by nanosecond pulsed electric field</t>
  </si>
  <si>
    <t>We have shown that breastmilk is superior to formula for infant early health, because saliva-breastmilk interactions regulate the microbiota in the infant's mouth and gut. The growing number of preterm/low-birth-weight infants receiving intragastric feeding of heat-pasteurised donor breastmilk do not receive this benefit. We will test a unique non-thermal technology, Nanosecond Pulsed Electric Field, to create microbiologically-safe, bioactive donor breastmilk to improve infant nutrition.</t>
  </si>
  <si>
    <t>Dr Daniel Beard</t>
  </si>
  <si>
    <t>Shear-activated nanotherapeutics to selectively enhance collateral cerebral blood flow during ischaemic stroke</t>
  </si>
  <si>
    <t>Selectively increasing blood flow through bypass vessels can help save the brain from stroke. We have teamed up with researchers from Harvard University who produce vasodilating drugs, which are packaged into incredibly small delivery devices called nanoparticles. These nanoparticles only release the drug when exposed to levels of shear stress only found in brain bypass vessels. This grant will explore the potential of these nanoparticles as a new therapy for stroke.</t>
  </si>
  <si>
    <t>A/Pr Marie-Liesse Asselin-Labat</t>
  </si>
  <si>
    <t>Effect of DNA damaging agents on the lung immune microenvironment and the initiation of lung cancer</t>
  </si>
  <si>
    <t>The lungs are constantly exposed to DNA damaging agents present in air pollution, tobacco smoke, agricultural or industrial chemicals. DNA damaging agents are deleterious for lung cells, resulting in the accumulation of mutations that participate in cancer formation. But other cell types in the lung are also likely affected by these agents and permit cancer growth. We aim to study how respiratory cells and immune cells interact following chemical injury to lead to cancer formation.</t>
  </si>
  <si>
    <t>Prof Janna Morrison</t>
  </si>
  <si>
    <t>Mending a broken heart: Understanding and harnessing the fetal heart’s capacity for repair</t>
  </si>
  <si>
    <t>Cell Physiology</t>
  </si>
  <si>
    <t>Heart disease kills one Australian every 12 minutes. Early treatment increases survival rate; if myocardial damage is repaired, quality of life improves. Ability for heart muscle cells to proliferate is lost before birth so jump starting this process would improve patient outcomes. We will modulate gene expression to turn on the ability of heart muscle cells to proliferate after birth by understanding which of these regulators are critical for proliferation of heart muscles cells before birth.</t>
  </si>
  <si>
    <t>Dr Catherine Carmichael</t>
  </si>
  <si>
    <t>Novel therapeutic strategies for an aggressive subtype of Acute Myeloid Leukaemia</t>
  </si>
  <si>
    <t>Acute Erythroleukaemia (AEL) is an aggressive and extremely poor outcome subtype of Acute Myeloid Leukaemia that is largely resistant to standard treatments. We currently have a very limited understanding of the mechanisms that underpin AEL development, and subsequently have made very little inroads into understanding how to best treat this malignancy. In this project we will generate novel models of AEL in which to identify and develop novel therapeutic strategies for this disease.</t>
  </si>
  <si>
    <t>Dr Matthew Piper</t>
  </si>
  <si>
    <t>Defining diets to treat inborn errors of amino acid metabolism</t>
  </si>
  <si>
    <t>Inborn errors of amino acid metabolism are a group of rare genetic diseases for which treatment with diet alteration has shown dramatic promise. However their rarity make them difficult to study and treat. This project will create fruit flies with these diseases and test whether tailored diets can restore their health. Flies are cheap to study and easy to manipulate, and since their metabolic system is very similar to ours, we will use them as a rapid path to understand and treat these diseases.</t>
  </si>
  <si>
    <t>Prof Peter Dargaville</t>
  </si>
  <si>
    <t>Prediction and detection of apnoea in preterm infants</t>
  </si>
  <si>
    <t>Preterm infants regularly have pauses in respiration and airway obstruction during their stay in the neonatal intensive care unit. Such events are difficult to detect and almost impossible to predict. In a clinical study in preterm infants &lt;30 weeks gestation, we will examine whether machine-learning software can predict impending pauses in respiration, and whether a combination of innovative monitoring tools can improve the detection of pauses in breathing, and/or airway obstruction.</t>
  </si>
  <si>
    <t>Dr Nicholas Clemons</t>
  </si>
  <si>
    <t>Establishing functional drivers and novel therapeutic targets in oesophageal adenocarcinoma</t>
  </si>
  <si>
    <t>Survival from oesophageal cancer is low and current treatments are largely ineffective. Efforts to develop new therapies are hampered by a lack of understanding of what causes the cancer to develop at the molecular genetic level. This project will address this important issue by exploiting new genetic knowledge of the disease to comprehensively characterise the important molecular causes of oesophageal cancer and identify new targets for therapy.</t>
  </si>
  <si>
    <t>Prof Angel Lopez</t>
  </si>
  <si>
    <t>Mutation-Centric Therapy for JAK2 vs CALR Mutated Myelofibrosis</t>
  </si>
  <si>
    <t>Myelofibrosis is a chronic bone marrow disorder of elderly patients characterised by fatigue and bone pain, disappointingly, but current treatment designed to treat myelofibrosis have not proven to eradicate the disease-causing cells and have unexpected side effects. By carefully studying the signals inside patient cells, we have uncovered two therapeutic strategies that have great potential to reduce side effects and improve response rates according to the molecular changes in each patient.</t>
  </si>
  <si>
    <t>A/Pr Mark Baker</t>
  </si>
  <si>
    <t>Heat-shock induced alternative splicing and its role in oligoasthenoteratozoospermia</t>
  </si>
  <si>
    <t>Within a subset of infertile men diagnosed with Oligoasthenoteratozoospermia (OAT), the reason why they produce low numbers of sperm, with poor motility and morphology is because during spermatogeneisis, an imbalance in the level of proteins regulating alternative splicing occurs. This comes about through heat stress. This in turn, causes lower amounts of protein phosphatase isoform 2, a known cause of OAT.</t>
  </si>
  <si>
    <t>Dr Jamie Fletcher</t>
  </si>
  <si>
    <t>Improving induction therapy for high-risk neuroblastoma through bypass or inhibition of P-glycoprotein</t>
  </si>
  <si>
    <t>Chemotherapy</t>
  </si>
  <si>
    <t>High-risk neuroblastoma (HR-NB) is treated with high-dose chemotherapy, however 50% of patients do not survive and survivors suffer lifelong debilitating effects caused by their treatment. We identified a drug resistance mechanism that is commonly present in HR-NB. We will test whether the presence of this mechanism in individual patient samples indicates they will be drug resistant and should be treated with a different drug, and whether blocking this mechanism can restore drug effectiveness.</t>
  </si>
  <si>
    <t>A/Pr Peter Janes</t>
  </si>
  <si>
    <t>Targeting recruitment of myeloid cells to the immune tumour microenvironment</t>
  </si>
  <si>
    <t>While immune cells generally fight disease, certain types can also aid tumour growth by promoting blood vessel growth and tumour spread, or inhibiting anti-tumour immune responses. We have detected a protein called EphA3, which guides cell migration, particularly on these tumour associated cells, but is not on normal tissues. We are studying effects of reducing EphA3 levels, or using novel drugs against EphA3, on abundance of these tumour-associated immune cell types and on tumour growth.</t>
  </si>
  <si>
    <t>Dr Joshua Lewis</t>
  </si>
  <si>
    <t>Automated methods for evaluating structural vascular disease</t>
  </si>
  <si>
    <t>The disease (atherosclerosis) that causes most heart attacks and strokes occurs decades before these events. We have developed a quick, easy and safe way to image a stable marker of advanced atherosclerosis using widely available machines. We now propose to use machine learning to automate AAC assessment offering a novel, feasible and scalable approach to screen older Australian populations for structural vascular disease.</t>
  </si>
  <si>
    <t>Prof Mark Willcox</t>
  </si>
  <si>
    <t>Tackling Hospital Acquired Infections with Peptide Mimics</t>
  </si>
  <si>
    <t>Medical devices, including artificial organs, are becoming increasingly common and improve the health of people. However, all medical devices can become colonised by microbes, and this leads to severe chronic infections. Often the only remedy is removal of the device, not always be practical. We have developed peptide mimics that can prevent microbial colonisation. This project will improve their activity when bound to surfaces and extensively characterise their antimicrobial activity.</t>
  </si>
  <si>
    <t>Dr Phillip Kantharidis</t>
  </si>
  <si>
    <t>Targeting pro-resolution pathways to reverse diabetic kidney disease</t>
  </si>
  <si>
    <t>In various kidney diseases including the most common cause of end stage kidney disease, diabetic kidney disease, identifying the molecular mechanisms responsible for kidney failure are needed to assist in defining new targets and developing more effective treatments. The proposed studies highlight the potential of a naturally occurring endogenous molecule called Lipoxin, as a modulator of kidney injury which will provide us with a novel approach to target the problem of diabetic kidney disease.</t>
  </si>
  <si>
    <t>Prof Stephen Alexander</t>
  </si>
  <si>
    <t>Using Regulatory CAR T Cells to Protect Kidney Transplants</t>
  </si>
  <si>
    <t>This proposal generates a T cell that prevents rejection and is specific to a kidney transplant. This is achieved by the insertion of a receptor on the surface that only recognises the major immune protein HLA-A2 expressed on the surface of all the cells in the kidney transplant. The studies outlined using cutting edge technology to generate protective T cells that express a receptor for HLA-A2 and can supress rejection in mouse and humanised mouse models.</t>
  </si>
  <si>
    <t>Dr John Lock</t>
  </si>
  <si>
    <t>Revolutionising circulating tumour cell analysis in castrate resistant prostate cancer: proteomic microscopy and artificial intelligence for precision definition of mechanisms and targets</t>
  </si>
  <si>
    <t>Treatment of advanced prostate cancer (PC) commonly leads to therapy resistance and disease progression. Resistance can arise due to many alternative molecular changes. To better understand and treat PC, we isolate cancer cells from patient blood, measuring their molecular properties with a new imaging method capturing more information than ever before about key molecules. Artificial intelligence will be used to learn how PC progresses, allowing selection of the best therapy for each patient.</t>
  </si>
  <si>
    <t>Dr Yih-Chih Chan</t>
  </si>
  <si>
    <t>Understanding genetic and non-genetic resistance to therapeutic pressure in acute myeloid leukaemia</t>
  </si>
  <si>
    <t>Resistance to cancer therapy is often thought to be due to mutations in essential genes (genetic changes). However, resistance can also arise from the expression of genes without detectable mutations (non-genetic changes). Therefore, it is critical to understand how these genetic and non-genetic changes contribute to therapy resistance in cancer. We will address this question in a unique set of patient samples with the aim of identifying future strategies to prevent this form of resistance.</t>
  </si>
  <si>
    <t>Prof Jennifer Byrne</t>
  </si>
  <si>
    <t>Prevalence and impact of fraudulent cancer research publications targeting the functions of human genes</t>
  </si>
  <si>
    <t>We have recently proposed that parts of the cancer research literature are unreliable, due to the possible mass creation of fraudulent publications around the functions of different human genes in cancer. We have written a computer tool “Seek &amp; Blastn” to identify these publications. This project seeks to improve and apply this tool to discover what we believe to be thousands of papers that have been fraudulently created around the functions of individual human genes in different cancer types.</t>
  </si>
  <si>
    <t>Prof Matthew Watt</t>
  </si>
  <si>
    <t>Liver exosomes: linking non-alcoholic fatty liver disease and insulin resistance</t>
  </si>
  <si>
    <t>Medical Physiology not elsewhere classified</t>
  </si>
  <si>
    <t>Non-alcoholic fatty liver disease (NAFLD) and type 2 diabetes are common co-morbidities. Signals originating from the NAFLD liver negatively affect insulin sensitivity, but the underlying mechanisms remain unresolved. We will test whether the protein and lipid cargo of liver-derived exosomes is altered in NAFLD and whether exosomes derived from NAFLD livers cause insulin resistance and impaired glycemic control. This will be tested using human liver exosomes and studies in pre-clinical models.</t>
  </si>
  <si>
    <t>Prof John Bertram</t>
  </si>
  <si>
    <t>Tracking the development and progression of chronic kidney disease using non-invasive imaging</t>
  </si>
  <si>
    <t>Damage and loss of kidney filters are hallmarks of most forms of kidney disease. Until now kidney filters could only be viewed in tissue obtained at biopsy or autopsy. In 2017, we imaged and quantified these filters in living animals (rodents) for the first time. We will use our non-invasive imaging technologies to study kidney disease in living rodents and extend our technology to living sheep, an important step towards translation of this landmark technology to humans.</t>
  </si>
  <si>
    <t>Prof Stuart Pitson</t>
  </si>
  <si>
    <t>Employing humanised xenotransplantation models of acute myeloid leukaemia to predict patient outcome and direct therapy</t>
  </si>
  <si>
    <t>Initial treatment of acute myeloid leukaemia (AML) often induces disease remission, but these responses are often short lived, with patients frequently relapsing with aggressive, difficult to treat disease. This proposal aims to identify the factors driving AML patient relapse, so that this information can be used to identify new targeted therapies to be used in combination with current clinically approved therapies to prevent disease relapse.</t>
  </si>
  <si>
    <t>Dr Christina Bursill</t>
  </si>
  <si>
    <t>Novel nanoscale theranostic applications of porphysomes in atherosclerotic cardiovascular disease</t>
  </si>
  <si>
    <t>Heart disease is the leading cause of death world-wide. We will test multipurpose nanoparticles for their ability to detect and prevent the build-up of fatty material in the blood vessels of the heart that causes heart attack. These studies aim to identify a new therapy that more effectively reduces heart disease than conventional lipid-lowering therapies by using a targeted approach that sensitively detects and specifically corrects the accumulation of the fatty material in heart vessels.</t>
  </si>
  <si>
    <t>Prof Wai Lim</t>
  </si>
  <si>
    <t>The assessment of novel immunological risk profile to establish the most suitable parental donor for kidney transplantation: “Best-Parent” study (ELIMINATE)</t>
  </si>
  <si>
    <t>Kidney transplants from parents are the most common treatment for paediatric patients with kidney failure. Recent evidence suggests that kidneys from mothers were more likely to fail compared to kidneys from fathers. The reason is unknown but may reflect patient’s differential immune response to the incompatible genes of mother and father. This project will address this important question and our findings will help to inform the selection of the most suitable parent for transplantation.</t>
  </si>
  <si>
    <t>Prof Tony Tiganis</t>
  </si>
  <si>
    <t>Next Generation Cell Therapies for Cancer</t>
  </si>
  <si>
    <t>Immune-based therapies are revolutionising the treatment of previously intractable cancers. In particular, therapies using chimeric antigen receptor (CAR) T cells have yielded unprecedented clinical responses in patients with B cell leukemia. However, the majority of cancers, in particular solid tumours, fail to respond to CAR T cell therapy. This proposal will take advantage of cutting-edge preclinical tumour models and innovative approaches to enhance CAR cell therapies in cancer.</t>
  </si>
  <si>
    <t>Dr Shayanti Mukherjee</t>
  </si>
  <si>
    <t>Advancing Women’s Urogynecological Health using Micro/Nanotechnologies</t>
  </si>
  <si>
    <t>Pelvic organ prolapse (POP) is a hidden, debilitating gynaecological disorder affecting 25% of women causing sexual, bladder and bowel dysfunction. POP is the herniation of the uterus, bladder, or bowel into the vagina due to childbirth injury. Surgical treatment often fails and the use of vaginal mesh has been banned due to unacceptable side effects. At present, there is no cure. We are developing novel bioengineered therapies using stem cells and nanotechnology to repair the damaged tissue.</t>
  </si>
  <si>
    <t>Prof Mark Hedger</t>
  </si>
  <si>
    <t>Treating Inflammation in the Male Reproductive Tract</t>
  </si>
  <si>
    <t>Excessive inflammation, which is caused by infection, trauma or spontaneous immune dysfunction can produce damage in most organs, leading to potentially severe, life-long health problems. This research examines the contribution of proteins called activins to the onset of inflammation in the male reproductive tract. A naturally-occurring activin-blocking protein, called follistatin, will be examined to determine if this can be a novel therapy for male reproductive disorders.</t>
  </si>
  <si>
    <t>Dr Melkam Kebede</t>
  </si>
  <si>
    <t>Proinsulin sorting at the trans-Golgi-network.</t>
  </si>
  <si>
    <t>A major feature in the pathogenesis of type 2 diabetes is the loss of pancreatic β-cell function characterised by reduced glucose-induced insulin secretion and increased secretion of unprocessed proinsulin. This may be due to defects in proinsulin sorting into secretory vesicles and processing of proinsulin into insulin. The exact mechanisms that are responsible for sorting of proinsulin into vesicles are not fully defined. Our aim is to discover key proteins and steps involved in this process.</t>
  </si>
  <si>
    <t>Dr Emanuele Pelosi</t>
  </si>
  <si>
    <t>Congenital malformations of the female reproductive tract: identification of novel genetic causes to improve diagnosis and management</t>
  </si>
  <si>
    <t>Mayer-Rokitansky-Kuster-Hauser (MRKH) syndrome is the most severe congenital anomaly of the female reproductive tract, characterized by the incomplete development of uterus and vagina.  MRKH syndrome results in the inability to conceive, and represents a devastating diagnosis for a young woman. This great physical and emotional burden requires constant clinical management and counselling for most of a woman’s life. This project investigates the pathogenic mechanism responsible for MRKH syndrome.</t>
  </si>
  <si>
    <t>Dr Susan Woods</t>
  </si>
  <si>
    <t>PROBIOTICS TO DETECT &amp; TREAT BOWEL CANCERS</t>
  </si>
  <si>
    <t>Bowel cancer is a preventable disease, if early bowel cancers are detected they can be removed and &gt;95% of patients are cured. Yet over 4000 Australians still die from this cancer each year. We need to do better to prevent, find and treat these cancers. This project focuses on using safe, well tolerated probiotics that naturally seek out cancer. We engineer these probiotics to release a signal or a drug, to develop entirely new ways to detect and treat bowel cancer in the future.</t>
  </si>
  <si>
    <t>Dr Jun Yang</t>
  </si>
  <si>
    <t>Screening for Primary Aldosteronism: Outcomes, Economics and Biomarkers</t>
  </si>
  <si>
    <t>Hypertension is a major cause of strokes, blindness, heart attacks and kidney failure.  Primary aldosteronism (PA) is a curable cause of hypertension.  Unfortunately, PA often goes undiagnosed as most doctors do not screen for it, leading to hypertension that is difficult to control and high risk of strokes and heart attacks at a younger age.  This project will find out exactly how many people in our community have PA and find new cost-effective ways to make the diagnosis earlier.</t>
  </si>
  <si>
    <t>A/Pr Eddy Kizana</t>
  </si>
  <si>
    <t>Creation of human cardiac specific adeno-associated virus gene therapy vectors using a humanized rodent heart</t>
  </si>
  <si>
    <t>Progress in gene therapy for heart disease has been limited despite strong predictions of success from pre-clinical models. Much of the barrier to translation is due to the unexpectedly poor performance of the the gene transfer technology in human hearts. To overcome this barrier this project will use Darwinian-like evolution in the laboratory to create vectors selected for their outstanding ability to efficiently deliver therapy to human hearts enabling a breakthrough platform for gene therapy.</t>
  </si>
  <si>
    <t>Dr Kara Britt</t>
  </si>
  <si>
    <t>A new way to deliver breast cancer prevention</t>
  </si>
  <si>
    <t>The rising breast cancer incidence is driven by changes in our reproductive behaviours compared to 50-100 years ago (fewer children, later in life and use of hormone therapies), which all increase risk. We found a certain cell within the breast is lost with pregnancy and existing preventatives (ovaries surgically removed, or anti-estrogen therapy). We will find new ways to lower these cells to protect against cancer without the need for surgery or having to suffer side effects (anti-estrogens).</t>
  </si>
  <si>
    <t>Dr Anthea Lindquist</t>
  </si>
  <si>
    <t>Pregnancy and childhood outcomes associated with novel medication use in early pregnancy following IVF-assisted conception</t>
  </si>
  <si>
    <t>We propose using population datasets from Australia, Scotland and Sweden to look at pregnancy and childhood educational outcomes associated with the use of novel medications in early pregnancy, following IVF conception. The medications of interest lack sufficient safety data in the setting of early pregnancy but continue to be prescribed in the hope of improving pregnancy outcomes. We plan to establish the safety of these medications and their impact on maternal and childhood outcomes.</t>
  </si>
  <si>
    <t>Dr Lisa Mielke</t>
  </si>
  <si>
    <t>Understanding the role of intraepithelial lymphocytes in intestinal barrier function and development of colorectal cancer.</t>
  </si>
  <si>
    <t>Colorectal cancer (CRC) is the 2nd leading cause of cancer death in Australia and immunotherapy is gaining importance in CRC treatment, but conventional immunotherapy is effective in &lt;10% of patients. We will identify novel molecules specific to immune cells in the colon and elucidate their function so new immunotherapy drugs can be developed to specifically treat CRC. These treatments will improve CRC prognosis and limit dangerous side-effects observed with current immunotherapy treatments.</t>
  </si>
  <si>
    <t>Prof Gail Risbridger</t>
  </si>
  <si>
    <t>Targeting lethal prostate cancer in its infancy</t>
  </si>
  <si>
    <t>Cancer Diagnosis</t>
  </si>
  <si>
    <t>There are two types of prostate cancer. The first requires hormones to grow and responds well to hormone therapy. The second type doesn’t respond to hormone therapy and is very aggressive. Additionally, there are tumours with a mixture of the two types. Current diagnostic practices fail to detect which patients have mixed tumours, resulting in ineffective treatment. This grant will address this problem by identifying better detection and treatment strategies for mixed tumours.</t>
  </si>
  <si>
    <t>Prof Minoti Apte</t>
  </si>
  <si>
    <t>Pancreatic Cancer-Related Diabetes: Novel Role of Pancreatic Stellate Cells</t>
  </si>
  <si>
    <t>Pancreatic cancer is a disease with a dismal prognosis. One of the features that has been largely ignored in our understanding of the disease is pancreatic cancer-related diabetes, which further worsens the prognosis of the disease. Our project aims to identify the mechanisms of diabetes in pancreatic cancer so as to discover biomarkers for early diagnosis and new therapeutic targets to prevent/retard disease progression.</t>
  </si>
  <si>
    <t>Dr Yugeesh Lankadeva</t>
  </si>
  <si>
    <t>Targeting renal hypoxia to avoid cardiac surgery associated acute kidney injury</t>
  </si>
  <si>
    <t>Acute kidney injury is a major unresolved complication after open-heart surgery. During open-heart surgery, we found that kidney blood flow and oxygen levels are depleted but can be restored by modifying perfusion settings using the heart-lung machine. We also found a novel drug that can prevent excessive nerve activity from restricting kidney blood flow and oxygen levels. We will provide the mechanistic evidence for new clinical trials to avoid heart surgery-associated acute kidney injury.</t>
  </si>
  <si>
    <t>A/Pr Timothy Cole</t>
  </si>
  <si>
    <t>Novel partial glucocorticoid receptor agonists to treat lung immaturity and dysfunction of preterm birth</t>
  </si>
  <si>
    <t>In Australia, 8.5% of babies are born preterm (&lt;37 weeks) and 1.6% (&gt;5,000 babies) are born very preterm (&lt;32 weeks). Complications from preterm birth account for 40% of neonatal deaths in Australia, and the care of those that do survive is a most serious and costly problem (AU$800 million/year) in neonatal medicine today. This study will characterise new steroid drugs to treat the respiratory complications of preterm birth but with reduced detrimental side-effects in organs such as the brain.</t>
  </si>
  <si>
    <t>A/Pr Andreas Moeller</t>
  </si>
  <si>
    <t>Early detection of lung cancer</t>
  </si>
  <si>
    <t>Lung cancer is generally detected very late, when the cancer has already progressed and potentially spread to other parts of the body. Screening for lung cancer to detect the disease early is currently not feasible. We developed a blood-based biomarker capable of detecting lung cancer. Early detection of lung cancer, which will be tested in this application, would reduce the mortality associated with the disease significantly as earlier detected lung cancer is better to treat.</t>
  </si>
  <si>
    <t>Prof John Hopper</t>
  </si>
  <si>
    <t>New risk factors for breast cancer based on digital mammograms: determinants, prediction of interval cancers, and clinical translation through VOLPARA</t>
  </si>
  <si>
    <t>Our new breast cancer risk factors based on recently identified features of a mammogram can help understand the causes of breast cancer and enable more cost-effective screening. We will analyse digital mammograms for &gt;4,000 women to study our new risk measures, improve prediction of interval cancers, and compare the new measures with VOLPARA’s automated measure of density. Our work will improve breast cancer risk prediction and be translated into breast screening practice globally.</t>
  </si>
  <si>
    <t>Dr Maté Biro</t>
  </si>
  <si>
    <t>Harnessing homotypic T cell chemokine signalling to enhance solid tumour infiltration</t>
  </si>
  <si>
    <t>The ability of killer T cells to find and eliminate tumour cells is the basis for adoptive transfer immunotherapies, which thus far only work well with blood-borne cancers. There is limited success with solid tumours, which T cells do not readily infiltrate. We have discovered a direct communication mechanism that enables T cells that recognise a tumour cell to recruit distant T cell populations. Here, we will harness this discovery to improve tumour infiltration and rejection of solid tumours.</t>
  </si>
  <si>
    <t>Reconstructing Human Autoimmunity in vitro</t>
  </si>
  <si>
    <t>Type 1 diabetes (T1D) is an autoimmune disease in which immune cells attack the cells in the pancreas that make insulin. In this project we plan to make human immune cells and insulin producing cells in the laboratory, and to combine them together to see what causes the immune cells to mistakenly kill the cells that make insulin. This model will then be used to find ways to prevent this attack, and thus develop treatments for Type 1 diabetes</t>
  </si>
  <si>
    <t>Ms Anna Lene Seidler</t>
  </si>
  <si>
    <t>TOPCHILD (Transforming Obesity Prevention for CHILDren). Looking into the black box of interventions</t>
  </si>
  <si>
    <t>Recent studies have aimed to prevent childhood obesity, by offering interventions to families and their children very early in life. These interventions usually address a lot of content, such as diet, physical activity and TV time. But we do not currently know WHICH components need to be covered by interventions and HOW they need to be delivered to reduce childhood obesity. This project builds on a collaboration of trials to address this, so effective interventions can be translated into policy.</t>
  </si>
  <si>
    <t>Dr Dale Garsed</t>
  </si>
  <si>
    <t>Understanding adverse and exceptional outcomes in high-grade serous ovarian cancer</t>
  </si>
  <si>
    <t>Most women with high-grade serous ovarian cancer (HGSC) die within five years of diagnosis, as tumours often develop chemotherapy resistance. However some patients have dramatic responses to chemotherapy and survive long-term. We will examine unique cohorts of Australian women with HGSC and analyse their tumour samples to uncover mechanisms underlying unexpected clinical responses, and use cell models to understand how genetic vulnerabilities can be exploited in the treatment of HGSC.</t>
  </si>
  <si>
    <t>Dr Yi Wang</t>
  </si>
  <si>
    <t>The role of neuronal Trim28 in regulating metabolism</t>
  </si>
  <si>
    <t>Individuals who carry a mutation of a gene called TRIM28 are much easier to put on weight and develop diabetes than others. Brain plays a pivotal role in regulating appetite and energy production, and TRIM28 is highly expressed in the brain, but on further studies have been done. This project will be the first to find out how Trim28 in the hypothalamus results in obesity and diabetes, and provide a novel therapeutic strategy to treat obese and diabetic individuals who carry TRIM28 mutations.</t>
  </si>
  <si>
    <t>Prof Wayne Tilley</t>
  </si>
  <si>
    <t>A combinatorial drug strategy to target lethal forms of breast cancer</t>
  </si>
  <si>
    <t>Breast cancer kills more than 3000 Australian women each year, in part because current therapies are not curative. We have discovered that a hormone normally present in women can halt the growth of breast cancers. In addition, we have found new classes of drugs that have great potential to inhibit specific types of breast cancer. In this study we will develop individualised treatment strategies that combine hormone treatment with these new targeted therapies to improve breast cancer survival.</t>
  </si>
  <si>
    <t>Prof Ann Simpson</t>
  </si>
  <si>
    <t>Pancreatic transdifferentiation of human hepatocytes using a self-inactivating lentiviral vector</t>
  </si>
  <si>
    <t>Somatic gene therapy is one of the strategies that is being considered to cure Type I diabetes. Specifically, we wish to engineer liver cells to replace beta cell function. The aim of this project is to design a clinically-applicable protocol for the reversal of diabetes using a third generation lentiviral vector that delivers genes to human livers with high efficiency showing long term expression without pathogenicity and immunogenicity following a simple intra-peritoneal injection.</t>
  </si>
  <si>
    <t>Dr Yvonne Eiby</t>
  </si>
  <si>
    <t>Loss of blood volume at the capillary level contributes to poor outcomes for preterm infants</t>
  </si>
  <si>
    <t>Babies born prematurely often have inadequate oxygen delivery to the brain soon after birth and this contributes to the high disability rates. We hypothesise that in premature babies loss of fluid from the circulation is excessive and results in low blood volume and reduced oxygen supply to the brain. By studying fluid movement out of the circulation, we can develop targeted treatments to support cardiovascular function in premature babies and reduce the incidence of death and disability.</t>
  </si>
  <si>
    <t>Prof Christopher Ormandy</t>
  </si>
  <si>
    <t>Building the first mouse model of ER+ breast cancer.</t>
  </si>
  <si>
    <t>Two thirds of breast cancers express the estrogen receptor and 70% of these cancers will prove to be fatal over the ensuing 20 years, despite most responding initially to endocrine therapy. We hypothesise that the cell making an ER+ cancer can choose between alternate cell fates. We generated a new mouse model that produces a tractable model of ER+ mammary cancer. We will use it to determine what dictates the type of cancer and to understand the way that endocrine resistance occurs.</t>
  </si>
  <si>
    <t>Prof Mark Dawson</t>
  </si>
  <si>
    <t>Investigating the role of CMTM6 in regulating anti-tumour immunity</t>
  </si>
  <si>
    <t>This project will aim to characterise a newly discovered protein called CMTM6 which plays a major role in regulating anti-cancer surveillance by the immune system. The application aims to develop new biomarkers for stratifying patients to immunotherapies and deliver novel insights that will advance new immunotherapies to combat a range of cancers</t>
  </si>
  <si>
    <t>Dr Kelly Crossley</t>
  </si>
  <si>
    <t>Reducing the risk of pulmonary hypertension in infants with a congenital diaphragmatic hernia.</t>
  </si>
  <si>
    <t>Congenital diaphragmatic hernia is a birth defect associated with abnormal development of the airways and blood vessels in the lungs. For these babies, their lungs are often too small for adequate gas exchange and many of these babies will not survive after birth. We are investigating new ways of supporting these infants immediately after birth in order to prevent complications that are important factors for survival until discharge from the hospital.</t>
  </si>
  <si>
    <t>A/Pr Justin Hamilton</t>
  </si>
  <si>
    <t>Inhibition of the platelet thrombin receptor PAR4 to prevent thrombosis in coronary artery disease</t>
  </si>
  <si>
    <t>Blood clots cause most heart attacks and strokes, and platelets are the blood cells that form these clots. Drugs that block platelet function, such as aspirin, are used to prevent heart attack and stroke but are frequently ineffective. Here, we will investigate a new approach to preventing platelet function, that will be suitable for the prevention of heart attack and stroke in high-risk patients who are poorly served by existing therapies.</t>
  </si>
  <si>
    <t>Dr Harald Janovjak</t>
  </si>
  <si>
    <t>Beta-cell replication through light activation of the OPN3 receptor</t>
  </si>
  <si>
    <t>Beta-cells are a group of cells that are located in the pancreas and essential for maintaining proper blood sugar levels. Death of beta-cells is a hallmark of diabetes, and new methods to protect beta-cells are urgently needed. We recently discovered that beta-cells respond to visible light with improved survival using proteins from the visual system. In this project, we will develop a new light-based strategy to increase the number and activity of beta-cells in isolation and animal models.</t>
  </si>
  <si>
    <t>Dr Ewa Michalak</t>
  </si>
  <si>
    <t>Exploiting RNA export as a novel treatment strategy for cancer</t>
  </si>
  <si>
    <t>The purpose of this project is to understand a new type of drug called dBET and its effects on breast cancer. We have recently made the exciting observation that this drug works in a way that was not previously appreciated, that may explain why the drug dBET is effective in killing tumor cells. We believe that this new function can be exploited to treat breast cancers, including the “triple-negative” subtype that has particularly bad prognosis, partly due to lack of treatment options.</t>
  </si>
  <si>
    <t>Dr Jai Rautela</t>
  </si>
  <si>
    <t>Innate Immune Surveillance of Cancer Metastasis by Natural Cytotoxicity Receptor 1</t>
  </si>
  <si>
    <t>White blood cells such as natural killer (NK) cells constantly monitor our tissues for changes associated with transformation and cancer development. We have identified a key receptor on NK cells and its ligand on tumour cells which is responsible for the clearance of circulating breast cancer cells. The biology of this interaction and therapeutic potential of drugging it will be explored.</t>
  </si>
  <si>
    <t>Preclinical Assessment of Gene Therapy for Creation of a Biological Pacemaker</t>
  </si>
  <si>
    <t>Electronic pacemakers are the current standard of care for patients with symptomatic bradycardia. These devices require surgery for implantation, are prone to complications and their batteries become depleted. This project will advance the technologies required for biological pacing by gene therapy to the point of human application by the use of clinically relevant vectors and key-hole delivery approaches in a preclinical model of bradycardia.</t>
  </si>
  <si>
    <t>A/Pr Nicole Verrills</t>
  </si>
  <si>
    <t>Targeting DNA-PK in acute myeloid leukaemia</t>
  </si>
  <si>
    <t>This study will test a potential new strategy for treating the devastating blood cancer, acute myeloid leukaemia (AML). In exciting preliminary  studies we have identified a molecular pathway that is over-activated in poor response AML patients. We have shown that inhibiting this  pathway with new pharmaceuticals kills AML cells, and that these drugs work in synergy with standard AML therapies. We will now test the  efficacy of this new treatment strategy in pre-clinical studies.</t>
  </si>
  <si>
    <t>Prof Clive May</t>
  </si>
  <si>
    <t>Reversing Renal Medullary Hypoxia and Acute Kidney Injury in Sepsis</t>
  </si>
  <si>
    <t>Acute kidney injury is a major unresolved problem in patients with sepsis, which greatly increases their risk of death. We have shown that a reduced blood supply and oxygen delivery to the inner region of the kidneys, the medulla, likely leads to septic kidney failure. Recently, we found a novel therapy that prevents these changes and the development of septic kidney failure. We will validate, optimise and assess the safety of this new therapy to enable the design of human trials.</t>
  </si>
  <si>
    <t>A/Pr Ross Dickins</t>
  </si>
  <si>
    <t>Mechanisms of AML differentiation therapy response and relapse</t>
  </si>
  <si>
    <t>Acute myeloid leukaemia (AML) is usually treated with toxic chemotherapy, but for some AML subtypes differentiation therapy can be used and is extremely effective. This project uses mouse and human models of AML differentiation therapy to understand how mature leukaemia cells are cleared from the body and how some cancer cells persist. These studies will improve our understanding of differentiation therapy response, with the overall goal of improving AML patient treatments.</t>
  </si>
  <si>
    <t>Prof Guiying Nie</t>
  </si>
  <si>
    <t>A new strategy in the search for treatments for early onset preeclampsia</t>
  </si>
  <si>
    <t>Preeclampsia (PE) is a life-threatening disorder of pregnancy. However, the only current effective treatment is to deliver the baby often prematurely. The causes of PE are intrinsically linked to the placenta, the organ connecting the fetus to the mother and nourishing the fetus in the womb. This project focuses on an enzyme that is produced only by the placenta. We will investigate how this enzyme, which is altered in PE, contributes to the disease and its potential as a target for treatment.</t>
  </si>
  <si>
    <t>A/Pr Kym Rae</t>
  </si>
  <si>
    <t>Nutrition in Aboriginal and Torres Strait Islander Peoples</t>
  </si>
  <si>
    <t>Winanga-li: Indigenous worldview's incorporated into m-health approaches for Indigenous women and children</t>
  </si>
  <si>
    <t>This proposal will incorporate Indigenous worldviews 'Winanga-li (to know)', of nutrition in the perinatal and early childhood periods and will undertake a participatory action research plan to consult, develop, implement and evaluate mobile phone app to support women during this time. Further this proposal will build on the body of evidence of nutritional intake of Indigenous women and their children and will be translated into changes to national policy related to nutrition.</t>
  </si>
  <si>
    <t>Prof Beverley-Ann Biggs</t>
  </si>
  <si>
    <t>Evaluation of a community-led nutrition and lifestyle program for weight loss and metabolic health: a randomised controlled trial.</t>
  </si>
  <si>
    <t>Current approaches to improve nutritional health in Indigenous communities have had limited success. With Yolngu Elders in NE Arnhem Land, we have co-designed a learning program that embeds concepts about healthy nutrition and lifestyle with traditional knowledge and connection to land, family, and community. This research will assess the impact of the program on weight loss and health, with potential to empower individuals and families to improve health and prevent obesity and related diseases.</t>
  </si>
  <si>
    <t>A/Pr Daniel McAullay</t>
  </si>
  <si>
    <t>An early start to nutritional health: Improving breastfeeding of Western Australian Aboriginal babies.</t>
  </si>
  <si>
    <t>Breastfeeding has been recognised globally as an exceptional and natural protective factor for infants and their mothers. We know from studies conducted over a decade ago that the rate of breastfeeding for Aboriginal babies in the Perth area is high at discharge but drops substantially in the six months following. This study aims to achieve improved initiation and maintenance rates of breastfeeding for Aboriginal babies within the Perth metropolitan area.</t>
  </si>
  <si>
    <t>Dr Megan Ferguson</t>
  </si>
  <si>
    <t>Giving Aboriginal and Torres Strait Islander children the best start in life: improving healthy food affordability and food security in remote Australia</t>
  </si>
  <si>
    <t>This study aims to give Aboriginal and Torres Strait Islander children in remote communities the best start in life and address the inter-generational impact of food insecurity. It will test the effect of a healthy food price discount on diet for women and children and affordability of healthy diets. It will use interview data to inform a photo voice study with community members to propose solutions to food insecurity. The study will result in a community framework to alleviate food insecurity.</t>
  </si>
  <si>
    <t>Prof Harriet Hiscock</t>
  </si>
  <si>
    <t>Partnership Projects - 1st call for 2019</t>
  </si>
  <si>
    <t>Strengthening Care for Children: A stepped-wedge translational trial to reduce hospital burden.</t>
  </si>
  <si>
    <t>Australia’s current healthcare for children is neither sustainable nor equitable. We will test a novel, integrated GP-paediatrician model of care that if effective, will improve access to care, reduce costs to the healthcare system and society, and ensure children receive the right care, at the right time, and in the right place. Results will be of national and international significance.</t>
  </si>
  <si>
    <t>Prof Patricia Livingston</t>
  </si>
  <si>
    <t>Improving the mental health of cancer survivors with an online mindfulness program: a partnership model to impact on cancer care.</t>
  </si>
  <si>
    <t>Mindfulness training has the potential to support people deal with cancer survivorship and its associated fears, anxiety and depression. Building the right foundation to support cancer survivors will create resilient individuals, reduce the psychological ill-effects of cancer and promote healthy behaviours.</t>
  </si>
  <si>
    <t>Prof Andrew Noblet</t>
  </si>
  <si>
    <t>Protecting the mental health of small-medium enterprise owners: evaluating real-world approaches to mental health first aid and client-relationship building training for small business advisers</t>
  </si>
  <si>
    <t>This research draws on a comprehensive evaluation framework to assess a new approach to undertaking mental health first aid (MHFA) training that embeds the content within the context of client-centred, relationship building training (RBT). When tailored to the needs of business advisors (e.g, accountants), we propose that the combined RBT + MHFA will improve MHFA training outcomes while also helping advisors identify and address the finance-related stressors experienced by small business owners.</t>
  </si>
  <si>
    <t>Prof Claire Rickard</t>
  </si>
  <si>
    <t>Difficult peripheral intravenous catheter insertion: Australian considerations for sustainable implementation of ultrasound guided procedures</t>
  </si>
  <si>
    <t>Intravenous catheters are placed in the veins of most hospital patients, however insertion is painful and may need many needle punctures. New ultrasound machines can make the procedure easier and less painful, but changing to this method requires hospitals to rethink their services and train staff in the technique. This research works with hospitals, rural and remote educators and the national quality and safety organisation to identify the best methods to implement ultrasound services.</t>
  </si>
  <si>
    <t>A/Pr Janet Bray</t>
  </si>
  <si>
    <t>Heart Matters: a Heart Safe Communities partnership to improve cardiovascular awareness and response to symptoms in regions at highest risk of heart attacks.</t>
  </si>
  <si>
    <t>Acute cardiac events (such as heart attacks) require urgent patient recognition of symptoms and action to achieve optimal outcomes –every minute counts. The goal of the Heart Matters Partnership is to target and educate communities at highest-risk of cardiac events in order to improve their heart attack awareness, knowledge and readiness to respond if symptoms are experienced.</t>
  </si>
  <si>
    <t>Prof Nadine Ezard</t>
  </si>
  <si>
    <t>A Managed Alcohol Program for Australia</t>
  </si>
  <si>
    <t>An implementation trial of a Managed Alcohol Program, a novel complex intervention to improve health and wellbeing and reduce alcohol-related harm among people who are chronically homeless and alcohol dependent. If effective, the intervention can be readily replicated across Australia to translate research evidence into health practice and has the potential to impact homeless and alcohol and drug treatment policy</t>
  </si>
  <si>
    <t>Prof Jochen Mueller</t>
  </si>
  <si>
    <t>Per-and poly fluoroalkylated substances (PFAS) contamination</t>
  </si>
  <si>
    <t>Assessing effectiveness of PFAS exposure control in individuals from exposed communities and occupationally exposed cohorts such as fire fighters</t>
  </si>
  <si>
    <t>In this study, we will recruit people with high levels of PFAS in their blood to look at how these levels change over time. We will also measure molecules in their blood that are related to health conditions and identify links with PFAS levels. Our study will allow us to work out how quickly PFAS levels decrease in blood and whether participants are still being exposed to PFAS and, if so, from where. The results will be used to further our understanding of health effects linked to PFAS exposure.</t>
  </si>
  <si>
    <t>Dr Leisa-Maree Toms</t>
  </si>
  <si>
    <t>Human biomonitoring of PFAS: assessing reliability and validity</t>
  </si>
  <si>
    <t>Occupational and community exposure to per and poly fluorinated chemicals (PFAS) has been occurring for decades. Our human biomonitoring program has determined population data on PFAS in Australia since 2002. This is vital for benchmarking those who may be highly exposed. This project will assess limitations of the established human biomonitoring methodology to result in a program that provides reliable, publicly available exposure data to inform risk assessment and intervention programs.</t>
  </si>
  <si>
    <t>Per- and poly-fluoroalkyl substance (PFAS) Exposure and Health Outcomes in Firefighters</t>
  </si>
  <si>
    <t>Firefighters using PFAS firefighting foams are the highest-exposed group in Australia. PFAS can remain in the body for many years. The national firefighter cancer and mortality cohort will be updated and PFAS exposure identified for different groups. The cancer risk, specifically testicular and kidney cancer, for firefighters exposed to different amounts of PFAS will be investigated. Other outcomes, such as thyroid, liver or kidney disease will be investigated by linkage to health data sets.</t>
  </si>
  <si>
    <t>A/Pr Graham Neely</t>
  </si>
  <si>
    <t>Systematic multidisciplinary approach to define impacts, molecular mechanisms, and ways to treat PFAS exposure.</t>
  </si>
  <si>
    <t>Per- and poly-fluoroalkyl substances (PFAS) are synthetic chemicals that have been used in industrial and household purposes for the past 80 years. It is not clear if these chemicals have negative impacts on human health, and if they do, how to mitigate these effects. In this study we define how PFAS impacts human health both at the population level and the molecular level, and will provide insight into how to treat at risk individuals and improve the health of the Australian population.</t>
  </si>
  <si>
    <t>Prof Kevin Thomas</t>
  </si>
  <si>
    <t>Comprehensive characterisation of the PFAS exposome</t>
  </si>
  <si>
    <t>Consumer and industrial products contain several thousand per- and polyfluoroalkyl substances (PFAS) that people may be exposed to. At present, only a small fraction of PFAS compounds are routinely tested for in blood serum. Characterisation of the many possible other PFAS that may be in our blood is necessary to understand any potential health effects. This project will use advanced analytical techniques to further our understanding of which PFAS compounds Australians are actually exposed to.</t>
  </si>
  <si>
    <t>Dr Gerard Kaiko</t>
  </si>
  <si>
    <t>Using advanced technologies to investigate the impact of PFAS exposure on the human mucosal barrier and interaction with pre-existing medical conditions</t>
  </si>
  <si>
    <t>Per- and polyfluoroalkyl substances (PFAS) are a group of man-made chemicals that came into wide-spread use in the second half of the twentieth century. The abundance and low biodegradability of PFAS around many sites in Australia has raised important questions about the health effects of long term exposure. We will use new technologies to re-create the mucosal barrier surfaces in the laboratory to screen for the acute and chronic impacts of PFAS exposure both in the healthy and diseased states.</t>
  </si>
  <si>
    <t>A/Pr Albert Juhasz</t>
  </si>
  <si>
    <t>Impact of exposure pathway and source on PFAS absorption and bioavailability</t>
  </si>
  <si>
    <t>This project will determine the impact of exposure pathway and source on PFAS absorption and bioavailability for human health risk assessment. The project will focus on five priority PFAS commonly found in firefighting foams. To achieve this objective, the extent of PFAS absorption into the bloodstream following ingestion, inhalation or dermal contact will be determined and simple, rapid, inexpensive methods will be developed for its prediction.</t>
  </si>
  <si>
    <t>Prof Brett Nixon</t>
  </si>
  <si>
    <t>Utilising male fertility as a biomarker of health to understand the biological effects of PFAS</t>
  </si>
  <si>
    <t>There is a pressing unmet need for evidence-based assessment of the health impacts of PFAS contamination on our communities. Here, we shall exploit our multidisciplinary expertise to improve our understanding of the biological effects of PFAS and explore effective strategies to reduce the risk of adverse health sequela arising from PFAS exposure.</t>
  </si>
  <si>
    <t>Dr Xianyu Wang</t>
  </si>
  <si>
    <t>Human exposure to PFAS and their precursors in the environment and their biotransformation processes</t>
  </si>
  <si>
    <t>Exposure pathways of PFAS in the environment are poorly understood. Even less is known for PFAS precursors as many were only very recently identified. This project aims to characterise exposure pathways for environmental PFAS, which has been largely missed by previous studies on Australian affected communities. Eventually outcomes will be communicated with these communities, contributing to a better understanding of exposure pathways and development of exposure mitigation methods.</t>
  </si>
  <si>
    <t>Dr Katherine Bond</t>
  </si>
  <si>
    <t>Integrating bacterial genomics into routine hospital care</t>
  </si>
  <si>
    <t>To investigate the value and feasibility of a step-wise integration of in-house bacterial whole genome sequencing into a hospital clinical microbiology laboratory with respect to hospital infection control and surveillance and clinical management of patients. Impact will be assessed by process related outcomes (turn-around times) and clinical outcomes (detection of high risk clones and bacterial outbreaks, change to therapeutic management). Costs and savings of the intervention will be assessed.</t>
  </si>
  <si>
    <t>Ms Kate Dunlop</t>
  </si>
  <si>
    <t>Implementation research on risk-stratified cancer screening in Australia</t>
  </si>
  <si>
    <t>National screening programs are available in Australia for breast, bowel and cervical cancer. Risk-stratified screening will provide tailored, personalised cancer screening for the individual rather than current programs designed for the average person to reduce harms and improve healthcare. There are challenges in implementation, including acceptability of reducing screening frequency for those at low risk. This study aims to identify a roadmap for implementation in the Australian population.</t>
  </si>
  <si>
    <t>Dr Eunice Liu</t>
  </si>
  <si>
    <t>Optimising vaccination practices in haematopoietic stem cell transplantation through advancing knowledge and reducing barriers</t>
  </si>
  <si>
    <t>Bone marrow transplants recipients are at high risk of serious, life-threatening infections, some of which can be prevented by vaccination. Many transplant survivors struggle to complete the recommended vaccination course because of high costs, too many needles and the schedule being too complex. This research will investigate how patients with different types of bone marrow transplants respond to the recommended vaccination schedule and aims improve vaccine uptake in this vulnerable group.</t>
  </si>
  <si>
    <t>Ms Laura Yeates</t>
  </si>
  <si>
    <t>Caring for families affected by sudden cardiac death of a young relative due to genetic heart disease</t>
  </si>
  <si>
    <t>Centenary Institute of Cancer Medicine and Cell Biology</t>
  </si>
  <si>
    <t>Sudden cardiac death (SCD) is a devastating complication of many inherited heart diseases particularly when it occurs in a young person (&lt;35 years). SCD can be the first presentation of disease and the impact is lifelong. This project aims to better understand the clinical, genetic and psychosocial impact to families and develop treatments to improve support for first-degree relatives. With over 10 years’ experience as a cardiac genetic counsellor I am ideally placed to perform this research.</t>
  </si>
  <si>
    <t>Ms Rebecca Smith</t>
  </si>
  <si>
    <t>Improving Mealtime Safety and Enjoyment for Adults with Swallowing Disorders: Focus on Food Design</t>
  </si>
  <si>
    <t>The objective of this research is to develop a grounded theory on the relationship of dysphagia (swallowing difficulties) and dysphagia-related interventions to mealtime related quality of life, participation, and inclusion for people with swallowing difficulties, their families and direct support workers. A trial of 3D printed food will also determine whether and how novel food design might impact on quality of life, inclusion and participation of people with dysphagia at mealtimes.</t>
  </si>
  <si>
    <t>Dr Stephen Muhi</t>
  </si>
  <si>
    <t>Developing a safe and efficacious vaccine for the Buruli ulcer</t>
  </si>
  <si>
    <t>The aim of this project is to develop a safe and effective vaccine for Buruli ulcer, caused by the bacteria Mycobacterium ulcerans. M. ulcerans produces a toxin known as “mycolactone”, which causes breakdown of the skin and suppresses the immune system. This study will perform a number of experiments in mice with a new vaccine that targets the mycolactone toxin, while also investigating the immune system’s response to infection, in order to predict the best vaccines that will prevent infection.</t>
  </si>
  <si>
    <t>Dr Aviv Pudipeddi</t>
  </si>
  <si>
    <t>Optimising the use of biologic medications in inflammatory bowel disease</t>
  </si>
  <si>
    <t>Biologic agents have revolutionised the treatment of inflammatory bowel disease (IBD). Their use continues to increase on a yearly basis, with vedolizumab and infliximab being two of the most commonly used biologics for IBD. However despite their use in moderate-to-severe IBD cases, patients who are in remission may lose response to these biologic agents over time. We plan to perform two clinical trials to understand how to optimise the use vedolizumab and infliximab in clinical practice.</t>
  </si>
  <si>
    <t>Dr Jessica O'Brien</t>
  </si>
  <si>
    <t>Quantifying myocardial inflammation in acute rheumatic fever and rheumatic heart disease</t>
  </si>
  <si>
    <t>This research will use cardiac MRI to identify and measure inflammation of the heart in patients with acute rheumatic fever (RF). A score of extent of cardiac inflammation will be developed to aid in the diagnosis of RF, which at present, is based on clinical signs alone and can be difficult to accurately determine. Accurate diagnosis is important to guide secondary antibiotic prophylaxis which has been shown to prevent further episodes of RF and progression to rheumatic heart disease.</t>
  </si>
  <si>
    <t>Mr Michael Traeger</t>
  </si>
  <si>
    <t>Epidemiology and Prevention of Sexually Transmissible Infections among Gay and Bisexual Men in the Era of HIV Pre-exposure Prophylaxis</t>
  </si>
  <si>
    <t>Rapid uptake of HIV pre-exposure prophylaxis (PrEP) among Australian gay and bisexual men (GBM) has been linked to increases in sexually transmissible infections (STIs), raising concerns around antimicrobial resistance, costs, and long-term health outcomes of repeated antibiotic treatment. This PhD will use public health surveillance data to monitor PrEP uptake and STI rates among Australian GBM, and will evaluate a number of interventions to reduce STI transmission among PrEP users.</t>
  </si>
  <si>
    <t>Dr Mary Wicks</t>
  </si>
  <si>
    <t>Looking Forward: Looking Back. Diabetes in Remote Australia</t>
  </si>
  <si>
    <t>This research proposal will look at women in the Northern Territory who have had babies. Some had high blood sugars in their pregnancy and some did not. My research will look at what is happening to those mothers 6 to 10 years after the birth of their child. I will try to group women with different types of diabetes in a new way so that better treatment can be given to them. I will look at some families with strong diabetes in remote Central Australia and look at their ancestor’s lifestyle.</t>
  </si>
  <si>
    <t>Dr Ariel Mace</t>
  </si>
  <si>
    <t>Optimising the care of children with fever and infection</t>
  </si>
  <si>
    <t>Fever without source is one of the most common reasons young children present to hospital. There is a paucity of local evidence-base to support best practice for these children, with subsequent significant national and internationally variation in management. This research programme will provide evidence for the validity and safety of both general and individualised risk assessment approaches for Australian infants in order to standardise and optimise patient care.</t>
  </si>
  <si>
    <t>Dr olivia smibert</t>
  </si>
  <si>
    <t>Defining the role of the host microbiome and transplantation</t>
  </si>
  <si>
    <t>Infections are the single greatest cause of morbidity and mortality after transplantation. The microbiome presents a source of potential novel diagnostic and therapeutic potential. Relatively little is known about non-bacterial components of microbiome and how they interact with the relatively well characterised bacterial microbiome and the host. This research will evaluate the viral, bacterial and fungal microbiome in patients undergoing either liver or bone marrow transplant</t>
  </si>
  <si>
    <t>Mrs Kristen Foley</t>
  </si>
  <si>
    <t>The Social and Commercial Determinants of Alcohol Consumption for Middle-Aged Australian Women</t>
  </si>
  <si>
    <t>There is strong evidence that alcohol is a causal factor for breast cancer. Women aged 45-64 are at highest risk of developing breast cancer, and alcohol consumption for Australian women in this age group is worryingly high. This research will explore the social and commercial determinants of consumption for middle-aged Australian women. This knowledge is critical for tailoring information about health risks associated with alcohol consumption to be relevant and effective.</t>
  </si>
  <si>
    <t>Mrs Natalia Pinello Gini</t>
  </si>
  <si>
    <t>RNA 5-hydroxymethylation in Haemopoiesis and Leukaemia</t>
  </si>
  <si>
    <t>The role of genes and chemical marks on DNA (epigenetics) in cell development in normal biology and disease has been well established. However, the role of chemical marks on RNA is not well understood. I propose that a specific chemical mark called 5hmC may have an important function in instructing the bone marrow to create different types of white blood cells and my research will characterise the genes responsible of regulating this mark as well as its role in normal and cancer cells.</t>
  </si>
  <si>
    <t>Dr Suman Majumdar</t>
  </si>
  <si>
    <t>Towards ending a multidrug-resistant tuberculosis outbreak in Papua New Guinea</t>
  </si>
  <si>
    <t>Multidrug-resistant tuberculosis (MDR-TB) poses a major challenge to achieving the goal of ending the global TB epidemic. Responses to date have focused on detection and treatment, with emerging focus on the role of prevention or treating latent infection. This research proposal will generate evidence and approaches to address an unprecedented MDR-TB outbreak in Daru, Western Province, Papua New Guinea, improve patient outcomes and reduce the TB burden in the community.</t>
  </si>
  <si>
    <t>Prof Robyn Guymer</t>
  </si>
  <si>
    <t>Synergy Grants</t>
  </si>
  <si>
    <t>A pathway to translation: uncovering novel causes, genetic associations and potential intervention strategies for age related macular degeneration</t>
  </si>
  <si>
    <t>Age-related macular degeneration (AMD) is the leading cause of vision loss in older individuals. AMD eyes with Reticular pseudo drusen (RPD) are newly recognised as at high-risk with faster AMD progression to vision loss. Identifying the genes that associate with RPD will provide a significant leap forward in our understanding of their cause and offer potential therapeutic options. Combining a world leading, multidiscipline team we will start a targeted search for these new genetic associations.</t>
  </si>
  <si>
    <t>Prof Sally Dunwoodie</t>
  </si>
  <si>
    <t>Congenital Heart Disease: a diverse research approach is needed to explain causes and outcomes</t>
  </si>
  <si>
    <t>Congenital heart disease (CHD) is the most common birth defect and is the leading cause of hospitalisation in the young. We will identify CHD patients who do well after corrective surgery and those who do not. We will identify the genetic causes of the heart defect and understand the various ways that many changes in a patient’s genes can subsequently affect heart function. We will use patient-specific heart muscle cells to determine why some patients have poor heart function after surgery.</t>
  </si>
  <si>
    <t>A/Pr Seana Gall</t>
  </si>
  <si>
    <t>Synergies TO Prevent stroke - STOPstroke</t>
  </si>
  <si>
    <t>We are bad at preventing strokes and by 2050 the number of strokes per year will double to 130,000. We have developed a research program to drive these numbers down by improving our understanding of who will have a stroke, developing new ways to reduce the risk of stroke and national surveillance of stroke. We will achieve our aim of reducing the incidence of stroke through collaboration across epidemiology, health services, and clinical care.</t>
  </si>
  <si>
    <t>Prof Julie Redfern</t>
  </si>
  <si>
    <t>Solving the long-standing evidence-practice gap associated with cardiac rehabilitation and secondary prevention of coronary heart disease (SOLVE-CHD)</t>
  </si>
  <si>
    <t>Heart disease causes nearly 20% of deaths around the world. Unfortunately, the ongoing care people receive after they leave hospital has not kept up with related medical advances. To fix this, our team of researchers and clinicians will unite and join with people with heart disease to change care so it becomes more effective and efficient. We will set up a tracking and monitoring systems, develop and test new ways to reach and support more people and improve clinician and researcher training.</t>
  </si>
  <si>
    <t>Prof Stephen Stick</t>
  </si>
  <si>
    <t>Getting the best start to life - preventing early cystic fibrosis lung disease by solving the host-inflammation-infection conundrum</t>
  </si>
  <si>
    <t>Cystic fibrosis related progressive lung disease characterised by inflammation and infection commences soon after birth.   Candidate triggers are emerging from work undertaken by the chief investigators.  The grant will facilitate a comprehensive assessment of these candidates and the host responses as biomarkers of disease progression and targets for intervention in order to prevent lung disease.</t>
  </si>
  <si>
    <t>Prof Stephen Tong</t>
  </si>
  <si>
    <t>Developing new diagnostics to prevent stillbirth</t>
  </si>
  <si>
    <t>Stillbirth is a tragedy that abruptly ends around 3 million pregnancies a year around the globe. A devastation that affects 1 in 150 pregnancies in Australia. This grant aims to develop new tests that can help pregnant women and their families avoid the devastation of a stillbirth. The first test is a blood test during pregnancy that flags those with an unwell, unborn baby at risk of stillbirth. The second is a novel sensor device to prevent stillbirth during labour.</t>
  </si>
  <si>
    <t>Prof Susan Charman</t>
  </si>
  <si>
    <t>Multidisciplinary catalyst to discover and progress novel antimalarial drugs</t>
  </si>
  <si>
    <t>Malaria infects over 200 million people and causes over 440,000 deaths each year. Resistance has now emerged to all current classes of antimalarial medicines, so there is an urgent need to discover new classes of antimalarial drugs that target novel pathways in order to avoid cross-resistance with current medicines. Our diverse multidisciplinary team will identify and advance novel compounds that are effective, safe and have the necessary properties to be developed into new antimalarial drugs.</t>
  </si>
  <si>
    <t>Eliminating endemic sexually transmissible infections in remote Australia using targeted multidisciplinary strategies</t>
  </si>
  <si>
    <t>This comprehensive program of research in STI control, aims to answer whether elimination of endemic STIs in remote Australia is possible? We will work in three remote regions across four themes of research; health services, social sciences and genomics research, of which outcomes will inform our intervention trials theme. Community coalitions in each region will oversee our program. This will be of great public health importance, given the rising rates of STIs globally.</t>
  </si>
  <si>
    <t>Prof Paul Hertzog</t>
  </si>
  <si>
    <t>INNATE MUCOSAL SENSING &amp; SHAPING OF THE HUMAN MICROBIOME</t>
  </si>
  <si>
    <t>This project will use our unnique library of microbiome components to determine how they interact with cells of the intestine to maintain a healthy state, whta happens during disease and how we can reverse it to restore health using next generation therapies. We will also measure the reveese ineraction to learn how to change our body's immune system to maintain a healthy microbiome.</t>
  </si>
  <si>
    <t>Addressing Australia’s national transfusion research priorities</t>
  </si>
  <si>
    <t>Blood transfusion is an essential part of modern healthcare. However, it carries risks and costs, and evidence for how we use blood remains weak in many areas. To address national transfusion research priorities, we will use clinical registries, observational and interventional studies to describe how blood is used in Australia, and how its use can be improved, focussing on transfusion in major haemorrhage, blood cancers and critically ill patients in intensive care, and use of immunoglobulins.</t>
  </si>
  <si>
    <t>Ms Nellie Pollard-Wharton</t>
  </si>
  <si>
    <t>Community Led Solutions to Aboriginal Child Injury Prevention</t>
  </si>
  <si>
    <t>Aboriginal children have higher rates of injury than non-Indigenous children, particularly in remote areas. Community led interventions are likely to be the most effective means of preventing child injuries, but there is a scarcity of tailored and evaluated programs. My research will describe the co-design and implementation of a culturally safe and acceptable family support program for parents and carers of Aboriginal children with a view to preventing child injury in Walgett, NSW.</t>
  </si>
  <si>
    <t>Dr Andrea McKivett</t>
  </si>
  <si>
    <t>Healing Conversations; a practical framework for clinical communication between Aboriginal communities and healthcare practitioners</t>
  </si>
  <si>
    <t>This research project aims to develop and pilot a tailored clinical communication framework to assist healthcare practitioners have more effective clinical conversations with Aboriginal patients and their families. Clinical communication is a vital competency of graduating health practitioners. What effective clinical communication means in practical terms for Aboriginal people’s health outcomes needs further enquiry, which this research aims to address.</t>
  </si>
  <si>
    <t xml:space="preserve"> helminth infection </t>
  </si>
  <si>
    <t xml:space="preserve"> medical parasitology </t>
  </si>
  <si>
    <t xml:space="preserve"> interdisciplinary</t>
  </si>
  <si>
    <t xml:space="preserve"> cholangiocarcinoma </t>
  </si>
  <si>
    <t xml:space="preserve"> antigen </t>
  </si>
  <si>
    <t xml:space="preserve"> diagnostic test</t>
  </si>
  <si>
    <t xml:space="preserve"> program evaluation</t>
  </si>
  <si>
    <t xml:space="preserve"> occupational stress </t>
  </si>
  <si>
    <t xml:space="preserve"> hospitals </t>
  </si>
  <si>
    <t xml:space="preserve"> infection control </t>
  </si>
  <si>
    <t xml:space="preserve"> acute care </t>
  </si>
  <si>
    <t xml:space="preserve"> nursing practice</t>
  </si>
  <si>
    <t xml:space="preserve"> acute myocardial infarction (ami) </t>
  </si>
  <si>
    <t xml:space="preserve"> health education </t>
  </si>
  <si>
    <t xml:space="preserve"> community intervention</t>
  </si>
  <si>
    <t xml:space="preserve"> addiction </t>
  </si>
  <si>
    <t xml:space="preserve"> alcohol dependence </t>
  </si>
  <si>
    <t xml:space="preserve"> alcohol and behaviour </t>
  </si>
  <si>
    <t xml:space="preserve"> physiotherapy management </t>
  </si>
  <si>
    <t xml:space="preserve"> drug therapy </t>
  </si>
  <si>
    <t xml:space="preserve"> insulin resistance </t>
  </si>
  <si>
    <t xml:space="preserve"> adjunctive therapies </t>
  </si>
  <si>
    <t xml:space="preserve"> metabolic syndrome </t>
  </si>
  <si>
    <t xml:space="preserve"> glucocorticoids </t>
  </si>
  <si>
    <t xml:space="preserve"> hyperglycaemia </t>
  </si>
  <si>
    <t xml:space="preserve"> diabetes</t>
  </si>
  <si>
    <t xml:space="preserve"> systemic lupus erythematosus (sle) </t>
  </si>
  <si>
    <t xml:space="preserve"> validation </t>
  </si>
  <si>
    <t xml:space="preserve"> thyroid dysfunction </t>
  </si>
  <si>
    <t xml:space="preserve"> adverse drug reactions </t>
  </si>
  <si>
    <t xml:space="preserve"> genetic predisposition</t>
  </si>
  <si>
    <t xml:space="preserve"> functional bowel disorder </t>
  </si>
  <si>
    <t xml:space="preserve"> gastroenterology </t>
  </si>
  <si>
    <t xml:space="preserve"> motility disorders</t>
  </si>
  <si>
    <t xml:space="preserve"> congenital heart disease </t>
  </si>
  <si>
    <t xml:space="preserve"> surgical outcomes research </t>
  </si>
  <si>
    <t xml:space="preserve"> resource allocation </t>
  </si>
  <si>
    <t xml:space="preserve"> cardiovascular sequelae</t>
  </si>
  <si>
    <t xml:space="preserve"> mutation analysis</t>
  </si>
  <si>
    <t xml:space="preserve"> apnoea of prematurity </t>
  </si>
  <si>
    <t xml:space="preserve"> neonatal intensive care (nicu) </t>
  </si>
  <si>
    <t xml:space="preserve"> respiratory control</t>
  </si>
  <si>
    <t xml:space="preserve"> sports injury </t>
  </si>
  <si>
    <t xml:space="preserve"> muscle</t>
  </si>
  <si>
    <t xml:space="preserve"> bronchoscopy </t>
  </si>
  <si>
    <t xml:space="preserve"> bronchiectasis</t>
  </si>
  <si>
    <t xml:space="preserve"> musculoskeletal </t>
  </si>
  <si>
    <t xml:space="preserve"> muscle strength </t>
  </si>
  <si>
    <t xml:space="preserve"> muscle atrophy</t>
  </si>
  <si>
    <t xml:space="preserve"> fatty liver disease </t>
  </si>
  <si>
    <t xml:space="preserve"> testosterone </t>
  </si>
  <si>
    <t xml:space="preserve"> steatosis </t>
  </si>
  <si>
    <t xml:space="preserve"> liver function</t>
  </si>
  <si>
    <t xml:space="preserve"> aortic stenosis </t>
  </si>
  <si>
    <t xml:space="preserve"> heart function </t>
  </si>
  <si>
    <t xml:space="preserve"> respiratory failure </t>
  </si>
  <si>
    <t xml:space="preserve"> diaphragm function </t>
  </si>
  <si>
    <t xml:space="preserve"> ventilation therapy </t>
  </si>
  <si>
    <t xml:space="preserve"> motor neuron disease (mnd)</t>
  </si>
  <si>
    <t xml:space="preserve"> heart valve disease </t>
  </si>
  <si>
    <t xml:space="preserve"> cardiac electrophysiology </t>
  </si>
  <si>
    <t xml:space="preserve"> pacemaker </t>
  </si>
  <si>
    <t xml:space="preserve"> echocardiography </t>
  </si>
  <si>
    <t xml:space="preserve"> left ventricular function </t>
  </si>
  <si>
    <t xml:space="preserve"> arrhythmia</t>
  </si>
  <si>
    <t xml:space="preserve"> neuroimmunology </t>
  </si>
  <si>
    <t xml:space="preserve"> immune tolerance</t>
  </si>
  <si>
    <t xml:space="preserve"> septic shock </t>
  </si>
  <si>
    <t xml:space="preserve"> pharmacodynamics</t>
  </si>
  <si>
    <t xml:space="preserve"> crohn's disease </t>
  </si>
  <si>
    <t xml:space="preserve"> transplant </t>
  </si>
  <si>
    <t xml:space="preserve"> diagnostic applications</t>
  </si>
  <si>
    <t xml:space="preserve"> vaccination </t>
  </si>
  <si>
    <t xml:space="preserve"> haematopoietic stem cell transplantation </t>
  </si>
  <si>
    <t xml:space="preserve"> immunogenicity </t>
  </si>
  <si>
    <t xml:space="preserve"> haematological malignancy</t>
  </si>
  <si>
    <t xml:space="preserve"> genetic counselling </t>
  </si>
  <si>
    <t xml:space="preserve"> sudden cardiac death </t>
  </si>
  <si>
    <t xml:space="preserve"> buruli or bairnsdale ulcer </t>
  </si>
  <si>
    <t xml:space="preserve"> rheumatic heart disease </t>
  </si>
  <si>
    <t xml:space="preserve"> bacterial infection </t>
  </si>
  <si>
    <t xml:space="preserve"> decision support techniques </t>
  </si>
  <si>
    <t xml:space="preserve"> microbial infections </t>
  </si>
  <si>
    <t xml:space="preserve"> transplantation biology </t>
  </si>
  <si>
    <t xml:space="preserve"> microbial ecology</t>
  </si>
  <si>
    <t xml:space="preserve"> dna repair </t>
  </si>
  <si>
    <t xml:space="preserve"> brca1 </t>
  </si>
  <si>
    <t xml:space="preserve"> sequencing</t>
  </si>
  <si>
    <t xml:space="preserve"> neural development </t>
  </si>
  <si>
    <t xml:space="preserve"> attention </t>
  </si>
  <si>
    <t xml:space="preserve"> transcription </t>
  </si>
  <si>
    <t xml:space="preserve"> genetic engineering </t>
  </si>
  <si>
    <t xml:space="preserve"> fetal origins of disease </t>
  </si>
  <si>
    <t xml:space="preserve"> alcohol consumption </t>
  </si>
  <si>
    <t xml:space="preserve"> maternal nutrition</t>
  </si>
  <si>
    <t xml:space="preserve"> haematopoiesis</t>
  </si>
  <si>
    <t xml:space="preserve"> opioid dependence </t>
  </si>
  <si>
    <t xml:space="preserve"> cannabis </t>
  </si>
  <si>
    <t xml:space="preserve"> substance use</t>
  </si>
  <si>
    <t xml:space="preserve"> dental public health </t>
  </si>
  <si>
    <t xml:space="preserve"> dental service utilisation </t>
  </si>
  <si>
    <t xml:space="preserve"> consumer information </t>
  </si>
  <si>
    <t xml:space="preserve"> parenting </t>
  </si>
  <si>
    <t xml:space="preserve"> health literacy</t>
  </si>
  <si>
    <t xml:space="preserve"> clinical decision making </t>
  </si>
  <si>
    <t xml:space="preserve"> treatment</t>
  </si>
  <si>
    <t xml:space="preserve"> chlamydia</t>
  </si>
  <si>
    <t xml:space="preserve"> long term </t>
  </si>
  <si>
    <t xml:space="preserve"> dialysis </t>
  </si>
  <si>
    <t xml:space="preserve"> biostatistics</t>
  </si>
  <si>
    <t xml:space="preserve"> international comparisons </t>
  </si>
  <si>
    <t xml:space="preserve"> epidemiological research methods </t>
  </si>
  <si>
    <t xml:space="preserve"> policy analysis </t>
  </si>
  <si>
    <t xml:space="preserve"> policy making </t>
  </si>
  <si>
    <t xml:space="preserve"> environmental health </t>
  </si>
  <si>
    <t xml:space="preserve"> food</t>
  </si>
  <si>
    <t xml:space="preserve"> opioid analgesia </t>
  </si>
  <si>
    <t xml:space="preserve"> medications</t>
  </si>
  <si>
    <t xml:space="preserve"> oesophageal cancer</t>
  </si>
  <si>
    <t xml:space="preserve"> drug information </t>
  </si>
  <si>
    <t xml:space="preserve"> safety </t>
  </si>
  <si>
    <t xml:space="preserve"> regulation</t>
  </si>
  <si>
    <t xml:space="preserve"> methodology </t>
  </si>
  <si>
    <t xml:space="preserve"> clinical decision making</t>
  </si>
  <si>
    <t xml:space="preserve"> gender </t>
  </si>
  <si>
    <t xml:space="preserve"> health inequalities </t>
  </si>
  <si>
    <t xml:space="preserve"> social determinants of health</t>
  </si>
  <si>
    <t xml:space="preserve"> organ transplantation </t>
  </si>
  <si>
    <t xml:space="preserve"> modelling</t>
  </si>
  <si>
    <t xml:space="preserve"> neuropsychology </t>
  </si>
  <si>
    <t xml:space="preserve"> attention deficit hyperactivity disorder (adhd) </t>
  </si>
  <si>
    <t xml:space="preserve"> emotion </t>
  </si>
  <si>
    <t xml:space="preserve"> adolescence</t>
  </si>
  <si>
    <t xml:space="preserve"> speech pathology </t>
  </si>
  <si>
    <t xml:space="preserve"> health service accessibility </t>
  </si>
  <si>
    <t xml:space="preserve"> caregiver burden</t>
  </si>
  <si>
    <t xml:space="preserve"> genetic screening </t>
  </si>
  <si>
    <t xml:space="preserve"> swallowing </t>
  </si>
  <si>
    <t xml:space="preserve"> disability</t>
  </si>
  <si>
    <t xml:space="preserve"> chlamydia </t>
  </si>
  <si>
    <t xml:space="preserve"> gonorrhoea</t>
  </si>
  <si>
    <t xml:space="preserve"> alcohol </t>
  </si>
  <si>
    <t xml:space="preserve"> health risk behaviours </t>
  </si>
  <si>
    <t xml:space="preserve"> multidrug resistance </t>
  </si>
  <si>
    <t xml:space="preserve"> papua new guinea </t>
  </si>
  <si>
    <t xml:space="preserve"> outbreak </t>
  </si>
  <si>
    <t xml:space="preserve"> aboriginal child </t>
  </si>
  <si>
    <t xml:space="preserve"> growth</t>
  </si>
  <si>
    <t xml:space="preserve"> hepatitis b virus </t>
  </si>
  <si>
    <t xml:space="preserve"> communicable disease</t>
  </si>
  <si>
    <t xml:space="preserve"> hepatitis b infection </t>
  </si>
  <si>
    <t xml:space="preserve"> hepatocellular carcinoma </t>
  </si>
  <si>
    <t xml:space="preserve"> cancer screening</t>
  </si>
  <si>
    <t xml:space="preserve"> biological risk factors</t>
  </si>
  <si>
    <t xml:space="preserve"> phenotype</t>
  </si>
  <si>
    <t xml:space="preserve"> injury prevention </t>
  </si>
  <si>
    <t xml:space="preserve"> parenting</t>
  </si>
  <si>
    <t xml:space="preserve"> communication skills </t>
  </si>
  <si>
    <t xml:space="preserve"> medical education </t>
  </si>
  <si>
    <t xml:space="preserve"> clinical competence / skills</t>
  </si>
  <si>
    <t xml:space="preserve"> age-related </t>
  </si>
  <si>
    <t xml:space="preserve"> databases</t>
  </si>
  <si>
    <t xml:space="preserve"> cell biology</t>
  </si>
  <si>
    <t xml:space="preserve"> coronary heart disease (chd) </t>
  </si>
  <si>
    <t xml:space="preserve"> multidisciplinary</t>
  </si>
  <si>
    <t xml:space="preserve"> cystic fibrosis </t>
  </si>
  <si>
    <t xml:space="preserve"> airways </t>
  </si>
  <si>
    <t xml:space="preserve"> fetal growth restriction</t>
  </si>
  <si>
    <t xml:space="preserve"> parasitic infection</t>
  </si>
  <si>
    <t xml:space="preserve"> immunoglobulin (ig) </t>
  </si>
  <si>
    <t xml:space="preserve"> platelets</t>
  </si>
  <si>
    <t xml:space="preserve"> sexual health </t>
  </si>
  <si>
    <t xml:space="preserve"> neisseria meningitidis </t>
  </si>
  <si>
    <t xml:space="preserve"> antibody</t>
  </si>
  <si>
    <t xml:space="preserve"> melatonin </t>
  </si>
  <si>
    <t xml:space="preserve"> antioxidant therapy </t>
  </si>
  <si>
    <t xml:space="preserve"> neuroimaging</t>
  </si>
  <si>
    <t xml:space="preserve"> audiology </t>
  </si>
  <si>
    <t xml:space="preserve"> chronic infection</t>
  </si>
  <si>
    <t xml:space="preserve"> primary prevention </t>
  </si>
  <si>
    <t xml:space="preserve"> abdominal aortic aneurysm </t>
  </si>
  <si>
    <t xml:space="preserve"> aortic aneurysm</t>
  </si>
  <si>
    <t xml:space="preserve"> major depressive disorder </t>
  </si>
  <si>
    <t xml:space="preserve"> angiotensin </t>
  </si>
  <si>
    <t xml:space="preserve"> angiotensin ii </t>
  </si>
  <si>
    <t xml:space="preserve"> glucose</t>
  </si>
  <si>
    <t xml:space="preserve"> cognitive </t>
  </si>
  <si>
    <t xml:space="preserve"> early childhood </t>
  </si>
  <si>
    <t xml:space="preserve"> cerebral palsy</t>
  </si>
  <si>
    <t xml:space="preserve"> perfusion imaging </t>
  </si>
  <si>
    <t xml:space="preserve"> thrombolysis treatment </t>
  </si>
  <si>
    <t xml:space="preserve"> speech intelligibility </t>
  </si>
  <si>
    <t xml:space="preserve"> effectiveness </t>
  </si>
  <si>
    <t xml:space="preserve"> effectiveness study </t>
  </si>
  <si>
    <t xml:space="preserve"> neonatal survival </t>
  </si>
  <si>
    <t xml:space="preserve"> chronic illness prevention </t>
  </si>
  <si>
    <t xml:space="preserve"> longitudinal cohort study </t>
  </si>
  <si>
    <t xml:space="preserve"> kidney disease</t>
  </si>
  <si>
    <t xml:space="preserve"> bacteraemia </t>
  </si>
  <si>
    <t xml:space="preserve"> speech and language development </t>
  </si>
  <si>
    <t xml:space="preserve"> language impairment </t>
  </si>
  <si>
    <t xml:space="preserve"> literacy </t>
  </si>
  <si>
    <t xml:space="preserve"> service utilisation</t>
  </si>
  <si>
    <t xml:space="preserve"> exercise training </t>
  </si>
  <si>
    <t xml:space="preserve"> cancer research </t>
  </si>
  <si>
    <t xml:space="preserve"> complications </t>
  </si>
  <si>
    <t xml:space="preserve"> surgery</t>
  </si>
  <si>
    <t xml:space="preserve"> anaesthesia </t>
  </si>
  <si>
    <t xml:space="preserve"> fibrinolysis </t>
  </si>
  <si>
    <t xml:space="preserve"> wound infection </t>
  </si>
  <si>
    <t xml:space="preserve"> transfusion</t>
  </si>
  <si>
    <t xml:space="preserve"> health care utilisation </t>
  </si>
  <si>
    <t xml:space="preserve"> cardiomyopathy </t>
  </si>
  <si>
    <t xml:space="preserve"> inheritance </t>
  </si>
  <si>
    <t xml:space="preserve"> cardiopulmonary bypass </t>
  </si>
  <si>
    <t xml:space="preserve"> cord blood</t>
  </si>
  <si>
    <t xml:space="preserve"> fetal medicine </t>
  </si>
  <si>
    <t xml:space="preserve"> congenital disorders </t>
  </si>
  <si>
    <t xml:space="preserve"> susceptibility genes</t>
  </si>
  <si>
    <t xml:space="preserve"> critical illness </t>
  </si>
  <si>
    <t xml:space="preserve"> mechanical ventilation </t>
  </si>
  <si>
    <t xml:space="preserve"> mortality </t>
  </si>
  <si>
    <t xml:space="preserve"> elderly </t>
  </si>
  <si>
    <t xml:space="preserve"> delirium</t>
  </si>
  <si>
    <t xml:space="preserve"> acute coronary syndromes </t>
  </si>
  <si>
    <t xml:space="preserve"> therapeutic agents</t>
  </si>
  <si>
    <t xml:space="preserve"> child maltreatment </t>
  </si>
  <si>
    <t xml:space="preserve"> evaluation studies</t>
  </si>
  <si>
    <t xml:space="preserve"> penicillin efficacy </t>
  </si>
  <si>
    <t xml:space="preserve"> pharmacodynamics </t>
  </si>
  <si>
    <t xml:space="preserve"> rheumatic fever</t>
  </si>
  <si>
    <t xml:space="preserve"> survival</t>
  </si>
  <si>
    <t xml:space="preserve"> neuropathic pain </t>
  </si>
  <si>
    <t xml:space="preserve"> cancer pain </t>
  </si>
  <si>
    <t xml:space="preserve"> diagnostic algorithms </t>
  </si>
  <si>
    <t xml:space="preserve"> injecting drug use</t>
  </si>
  <si>
    <t xml:space="preserve"> wheeze </t>
  </si>
  <si>
    <t xml:space="preserve"> immunomodulation </t>
  </si>
  <si>
    <t xml:space="preserve"> acute myeloid leukaemia (aml)</t>
  </si>
  <si>
    <t xml:space="preserve"> cd40/ cd40l interactions </t>
  </si>
  <si>
    <t xml:space="preserve"> immune-mediated inflammation </t>
  </si>
  <si>
    <t xml:space="preserve"> liver toxicity</t>
  </si>
  <si>
    <t xml:space="preserve"> measurement </t>
  </si>
  <si>
    <t xml:space="preserve"> behaviour change</t>
  </si>
  <si>
    <t xml:space="preserve"> metals </t>
  </si>
  <si>
    <t xml:space="preserve"> zinc </t>
  </si>
  <si>
    <t xml:space="preserve"> membrane protein </t>
  </si>
  <si>
    <t xml:space="preserve"> streptococcus pneumoniae</t>
  </si>
  <si>
    <t xml:space="preserve"> airway smooth muscle </t>
  </si>
  <si>
    <t xml:space="preserve"> enhancer </t>
  </si>
  <si>
    <t xml:space="preserve"> heart development</t>
  </si>
  <si>
    <t xml:space="preserve"> consumer participation </t>
  </si>
  <si>
    <t xml:space="preserve"> medical complications</t>
  </si>
  <si>
    <t xml:space="preserve"> cd4 </t>
  </si>
  <si>
    <t xml:space="preserve"> plasmodium</t>
  </si>
  <si>
    <t xml:space="preserve"> recombination </t>
  </si>
  <si>
    <t xml:space="preserve"> dna damage </t>
  </si>
  <si>
    <t xml:space="preserve"> rna processing</t>
  </si>
  <si>
    <t xml:space="preserve"> dental caries </t>
  </si>
  <si>
    <t xml:space="preserve"> fluoride </t>
  </si>
  <si>
    <t xml:space="preserve"> effectiveness</t>
  </si>
  <si>
    <t xml:space="preserve"> bone formation </t>
  </si>
  <si>
    <t xml:space="preserve"> inflammatory cytokines </t>
  </si>
  <si>
    <t xml:space="preserve"> macrophages </t>
  </si>
  <si>
    <t xml:space="preserve"> spinal cord injury</t>
  </si>
  <si>
    <t xml:space="preserve"> bacteriophage </t>
  </si>
  <si>
    <t xml:space="preserve"> novel therapeutic agents</t>
  </si>
  <si>
    <t xml:space="preserve"> efficacy </t>
  </si>
  <si>
    <t xml:space="preserve"> antibiotic resistance</t>
  </si>
  <si>
    <t xml:space="preserve"> pattern recognition </t>
  </si>
  <si>
    <t xml:space="preserve"> bacterial genetics </t>
  </si>
  <si>
    <t xml:space="preserve"> cell cycle </t>
  </si>
  <si>
    <t xml:space="preserve"> enzyme structure</t>
  </si>
  <si>
    <t xml:space="preserve"> respiratory physiology </t>
  </si>
  <si>
    <t xml:space="preserve"> respiratory mechanics </t>
  </si>
  <si>
    <t xml:space="preserve"> intensive care medicine </t>
  </si>
  <si>
    <t xml:space="preserve"> oesophagus</t>
  </si>
  <si>
    <t xml:space="preserve"> caveolae </t>
  </si>
  <si>
    <t xml:space="preserve"> electron microscopy </t>
  </si>
  <si>
    <t xml:space="preserve"> plasma membrane </t>
  </si>
  <si>
    <t xml:space="preserve"> protein complexes</t>
  </si>
  <si>
    <t xml:space="preserve"> receptor signalling </t>
  </si>
  <si>
    <t xml:space="preserve"> glucose transporters </t>
  </si>
  <si>
    <t xml:space="preserve"> glycaemic control </t>
  </si>
  <si>
    <t xml:space="preserve"> diabetes mellitus</t>
  </si>
  <si>
    <t xml:space="preserve"> ageing population </t>
  </si>
  <si>
    <t xml:space="preserve"> socioeconomic</t>
  </si>
  <si>
    <t xml:space="preserve"> macrophage activation </t>
  </si>
  <si>
    <t xml:space="preserve"> malaria control </t>
  </si>
  <si>
    <t xml:space="preserve"> malaria drug resistance </t>
  </si>
  <si>
    <t xml:space="preserve"> mechanism of action </t>
  </si>
  <si>
    <t xml:space="preserve"> fear </t>
  </si>
  <si>
    <t xml:space="preserve"> molecular neuroscience </t>
  </si>
  <si>
    <t xml:space="preserve"> memory</t>
  </si>
  <si>
    <t xml:space="preserve"> assisted reproductive technology (art) </t>
  </si>
  <si>
    <t xml:space="preserve"> social and cultural issues </t>
  </si>
  <si>
    <t xml:space="preserve"> ethics </t>
  </si>
  <si>
    <t xml:space="preserve"> qualitative research</t>
  </si>
  <si>
    <t xml:space="preserve"> biotechnology </t>
  </si>
  <si>
    <t xml:space="preserve"> corneal wound healing </t>
  </si>
  <si>
    <t xml:space="preserve"> cornea</t>
  </si>
  <si>
    <t xml:space="preserve"> interferon (ifn) </t>
  </si>
  <si>
    <t xml:space="preserve"> virus </t>
  </si>
  <si>
    <t xml:space="preserve"> viral immunity </t>
  </si>
  <si>
    <t xml:space="preserve"> lipid</t>
  </si>
  <si>
    <t xml:space="preserve"> synapse formation </t>
  </si>
  <si>
    <t xml:space="preserve"> actin cytoskeleton </t>
  </si>
  <si>
    <t xml:space="preserve"> synaptic plasticity </t>
  </si>
  <si>
    <t xml:space="preserve"> protein interactions</t>
  </si>
  <si>
    <t xml:space="preserve"> vascular biology </t>
  </si>
  <si>
    <t xml:space="preserve"> retinopathy of prematurity</t>
  </si>
  <si>
    <t xml:space="preserve"> genital infections </t>
  </si>
  <si>
    <t xml:space="preserve"> dendritic cell </t>
  </si>
  <si>
    <t xml:space="preserve"> monocyte/macrophage </t>
  </si>
  <si>
    <t xml:space="preserve"> virus pathogenesis</t>
  </si>
  <si>
    <t xml:space="preserve"> fibrosis </t>
  </si>
  <si>
    <t xml:space="preserve"> circadian rhythms </t>
  </si>
  <si>
    <t xml:space="preserve"> drug targeting </t>
  </si>
  <si>
    <t xml:space="preserve"> transforming growth factor beta (tgf-beta)</t>
  </si>
  <si>
    <t xml:space="preserve"> sensory cortex </t>
  </si>
  <si>
    <t xml:space="preserve"> ion channels </t>
  </si>
  <si>
    <t xml:space="preserve"> calcium signalling </t>
  </si>
  <si>
    <t xml:space="preserve"> sensory function </t>
  </si>
  <si>
    <t xml:space="preserve"> sensory neurons</t>
  </si>
  <si>
    <t xml:space="preserve"> superoxide dismutase (sod) </t>
  </si>
  <si>
    <t xml:space="preserve"> proteomics</t>
  </si>
  <si>
    <t xml:space="preserve"> calcium channels </t>
  </si>
  <si>
    <t xml:space="preserve"> molecular pharmacology </t>
  </si>
  <si>
    <t xml:space="preserve"> pharmacology</t>
  </si>
  <si>
    <t xml:space="preserve"> plasmodium falciparum </t>
  </si>
  <si>
    <t xml:space="preserve"> t cell activation </t>
  </si>
  <si>
    <t xml:space="preserve"> escherichia coli </t>
  </si>
  <si>
    <t xml:space="preserve"> urinary tract infection (uti) </t>
  </si>
  <si>
    <t xml:space="preserve"> bacterial virulence </t>
  </si>
  <si>
    <t xml:space="preserve"> legal issues </t>
  </si>
  <si>
    <t xml:space="preserve"> ethical issues </t>
  </si>
  <si>
    <t xml:space="preserve"> social health issues</t>
  </si>
  <si>
    <t xml:space="preserve"> transporters </t>
  </si>
  <si>
    <t xml:space="preserve"> protein trafficking</t>
  </si>
  <si>
    <t xml:space="preserve"> t cell receptor </t>
  </si>
  <si>
    <t xml:space="preserve"> major histocompatibility complex (mhc) class i </t>
  </si>
  <si>
    <t xml:space="preserve"> t cell immunity</t>
  </si>
  <si>
    <t xml:space="preserve"> trinucleotide repeat disorder </t>
  </si>
  <si>
    <t xml:space="preserve"> friedreich ataxia </t>
  </si>
  <si>
    <t xml:space="preserve"> gene silencing </t>
  </si>
  <si>
    <t xml:space="preserve"> rna interference</t>
  </si>
  <si>
    <t xml:space="preserve"> human leukocyte antigen (hla) </t>
  </si>
  <si>
    <t xml:space="preserve"> human-mouse chimeras </t>
  </si>
  <si>
    <t xml:space="preserve"> gene mutations</t>
  </si>
  <si>
    <t xml:space="preserve"> microtubules </t>
  </si>
  <si>
    <t xml:space="preserve"> viral entry </t>
  </si>
  <si>
    <t xml:space="preserve"> transport </t>
  </si>
  <si>
    <t xml:space="preserve"> kinesin </t>
  </si>
  <si>
    <t xml:space="preserve"> toll-like receptors </t>
  </si>
  <si>
    <t xml:space="preserve"> lipopolysaccharide </t>
  </si>
  <si>
    <t xml:space="preserve"> type i interferon</t>
  </si>
  <si>
    <t xml:space="preserve"> viral replication </t>
  </si>
  <si>
    <t xml:space="preserve"> viral infection </t>
  </si>
  <si>
    <t xml:space="preserve"> viral disease</t>
  </si>
  <si>
    <t xml:space="preserve"> coagulation disorders </t>
  </si>
  <si>
    <t xml:space="preserve"> nanotechnology </t>
  </si>
  <si>
    <t xml:space="preserve"> trauma </t>
  </si>
  <si>
    <t xml:space="preserve"> nanotechnology</t>
  </si>
  <si>
    <t xml:space="preserve"> toxoplasma gondii </t>
  </si>
  <si>
    <t xml:space="preserve"> mitochondria </t>
  </si>
  <si>
    <t xml:space="preserve"> electron transport </t>
  </si>
  <si>
    <t xml:space="preserve"> drug action</t>
  </si>
  <si>
    <t xml:space="preserve"> oesophagus </t>
  </si>
  <si>
    <t xml:space="preserve"> mucosal inflammation </t>
  </si>
  <si>
    <t xml:space="preserve"> liposomes </t>
  </si>
  <si>
    <t xml:space="preserve"> dengue virus </t>
  </si>
  <si>
    <t xml:space="preserve"> antiviral </t>
  </si>
  <si>
    <t xml:space="preserve"> adaptation </t>
  </si>
  <si>
    <t xml:space="preserve"> medical entomology</t>
  </si>
  <si>
    <t xml:space="preserve"> transmission </t>
  </si>
  <si>
    <t xml:space="preserve"> carriage rates</t>
  </si>
  <si>
    <t xml:space="preserve"> innate immunity</t>
  </si>
  <si>
    <t xml:space="preserve"> cell cycle control </t>
  </si>
  <si>
    <t xml:space="preserve"> kidney development </t>
  </si>
  <si>
    <t xml:space="preserve"> cell activation</t>
  </si>
  <si>
    <t xml:space="preserve"> cellular interactions </t>
  </si>
  <si>
    <t xml:space="preserve"> viral immunology </t>
  </si>
  <si>
    <t xml:space="preserve"> rat </t>
  </si>
  <si>
    <t xml:space="preserve"> relapse</t>
  </si>
  <si>
    <t xml:space="preserve"> neonatal respiratory distress syndrome </t>
  </si>
  <si>
    <t xml:space="preserve"> premature infant </t>
  </si>
  <si>
    <t xml:space="preserve"> lung injury </t>
  </si>
  <si>
    <t xml:space="preserve"> lung mechanics </t>
  </si>
  <si>
    <t xml:space="preserve"> mechanical ventilation</t>
  </si>
  <si>
    <t xml:space="preserve"> structure-function </t>
  </si>
  <si>
    <t xml:space="preserve"> tissue necrosis factor (tnf) receptor</t>
  </si>
  <si>
    <t xml:space="preserve"> differentiation</t>
  </si>
  <si>
    <t xml:space="preserve"> gene identification </t>
  </si>
  <si>
    <t xml:space="preserve"> molecular genetics </t>
  </si>
  <si>
    <t xml:space="preserve"> gene function</t>
  </si>
  <si>
    <t xml:space="preserve"> haematopoietic stem cells </t>
  </si>
  <si>
    <t xml:space="preserve"> leukaemia</t>
  </si>
  <si>
    <t xml:space="preserve"> drosophila </t>
  </si>
  <si>
    <t xml:space="preserve"> cachexia </t>
  </si>
  <si>
    <t xml:space="preserve"> metabolism </t>
  </si>
  <si>
    <t xml:space="preserve"> tumour growth</t>
  </si>
  <si>
    <t xml:space="preserve"> airway diseases </t>
  </si>
  <si>
    <t xml:space="preserve"> prognosis</t>
  </si>
  <si>
    <t xml:space="preserve"> peptide synthesis </t>
  </si>
  <si>
    <t xml:space="preserve"> synthetic peptides </t>
  </si>
  <si>
    <t xml:space="preserve"> relaxin </t>
  </si>
  <si>
    <t xml:space="preserve"> colonic motility</t>
  </si>
  <si>
    <t xml:space="preserve"> central nervous system (cns) </t>
  </si>
  <si>
    <t xml:space="preserve"> endothelial dysfunction </t>
  </si>
  <si>
    <t xml:space="preserve"> senescence </t>
  </si>
  <si>
    <t xml:space="preserve"> vascular biology</t>
  </si>
  <si>
    <t xml:space="preserve"> lentiviral vector </t>
  </si>
  <si>
    <t xml:space="preserve"> inflammatory diseases </t>
  </si>
  <si>
    <t xml:space="preserve"> interferon-gamma (ifn-gamma) </t>
  </si>
  <si>
    <t xml:space="preserve"> inflammatory cytokines</t>
  </si>
  <si>
    <t xml:space="preserve"> quantitative genetics </t>
  </si>
  <si>
    <t xml:space="preserve"> genetic association</t>
  </si>
  <si>
    <t xml:space="preserve"> leishmania </t>
  </si>
  <si>
    <t xml:space="preserve"> carbohydrate metabolism </t>
  </si>
  <si>
    <t xml:space="preserve"> structural biology</t>
  </si>
  <si>
    <t xml:space="preserve"> electroencephalogram (eeg) </t>
  </si>
  <si>
    <t xml:space="preserve"> neuromodulation</t>
  </si>
  <si>
    <t xml:space="preserve"> priority setting </t>
  </si>
  <si>
    <t xml:space="preserve"> eating disorders </t>
  </si>
  <si>
    <t xml:space="preserve"> population-based</t>
  </si>
  <si>
    <t xml:space="preserve"> cell culture </t>
  </si>
  <si>
    <t xml:space="preserve"> eye </t>
  </si>
  <si>
    <t xml:space="preserve"> tissue regeneration </t>
  </si>
  <si>
    <t xml:space="preserve"> arousal </t>
  </si>
  <si>
    <t xml:space="preserve"> design </t>
  </si>
  <si>
    <t xml:space="preserve"> anti-inflammatory agents </t>
  </si>
  <si>
    <t xml:space="preserve"> colitis</t>
  </si>
  <si>
    <t xml:space="preserve"> enteric nervous system </t>
  </si>
  <si>
    <t xml:space="preserve"> neuroprotection </t>
  </si>
  <si>
    <t xml:space="preserve"> gastrointestinal symptoms</t>
  </si>
  <si>
    <t xml:space="preserve"> sleep disorders </t>
  </si>
  <si>
    <t xml:space="preserve"> antidepressants</t>
  </si>
  <si>
    <t xml:space="preserve"> cd8 t lymphocytes </t>
  </si>
  <si>
    <t xml:space="preserve"> toxoplasmosis </t>
  </si>
  <si>
    <t xml:space="preserve"> social and behavioural research </t>
  </si>
  <si>
    <t xml:space="preserve"> community child health</t>
  </si>
  <si>
    <t xml:space="preserve"> pattern recognition</t>
  </si>
  <si>
    <t xml:space="preserve"> membrane signalling </t>
  </si>
  <si>
    <t xml:space="preserve"> transmembrane receptor </t>
  </si>
  <si>
    <t xml:space="preserve"> retinal development </t>
  </si>
  <si>
    <t xml:space="preserve"> neuronal development</t>
  </si>
  <si>
    <t xml:space="preserve"> sjogren's syndrome </t>
  </si>
  <si>
    <t xml:space="preserve"> autoantibodies </t>
  </si>
  <si>
    <t xml:space="preserve"> pathogenicity </t>
  </si>
  <si>
    <t xml:space="preserve"> immunogenetics</t>
  </si>
  <si>
    <t xml:space="preserve"> lipid metabolism</t>
  </si>
  <si>
    <t xml:space="preserve"> questionnaire design </t>
  </si>
  <si>
    <t xml:space="preserve"> computers</t>
  </si>
  <si>
    <t xml:space="preserve"> nerve regeneration </t>
  </si>
  <si>
    <t xml:space="preserve"> peripheral nerve injury </t>
  </si>
  <si>
    <t xml:space="preserve"> transplantation surgery </t>
  </si>
  <si>
    <t xml:space="preserve"> glial cells </t>
  </si>
  <si>
    <t xml:space="preserve"> neuron-glia interactions</t>
  </si>
  <si>
    <t xml:space="preserve"> allorecognition </t>
  </si>
  <si>
    <t xml:space="preserve"> liver </t>
  </si>
  <si>
    <t xml:space="preserve"> tolerance </t>
  </si>
  <si>
    <t xml:space="preserve"> t cell receptor</t>
  </si>
  <si>
    <t xml:space="preserve"> endothelial cells </t>
  </si>
  <si>
    <t xml:space="preserve"> skin immunology </t>
  </si>
  <si>
    <t xml:space="preserve"> adhesion mechanisms</t>
  </si>
  <si>
    <t xml:space="preserve"> neisseria gonorrhoeae </t>
  </si>
  <si>
    <t xml:space="preserve"> virulence factors </t>
  </si>
  <si>
    <t xml:space="preserve"> apoptosis</t>
  </si>
  <si>
    <t xml:space="preserve"> gastrointestinal infections </t>
  </si>
  <si>
    <t xml:space="preserve"> faecal contamination</t>
  </si>
  <si>
    <t xml:space="preserve"> transcription factor </t>
  </si>
  <si>
    <t xml:space="preserve"> rna interference </t>
  </si>
  <si>
    <t xml:space="preserve"> germ cells</t>
  </si>
  <si>
    <t xml:space="preserve"> ubiquitin-mediated proteolysis </t>
  </si>
  <si>
    <t xml:space="preserve"> f-box proteins </t>
  </si>
  <si>
    <t xml:space="preserve"> mitochondrial dynamics</t>
  </si>
  <si>
    <t xml:space="preserve"> lymphoedema </t>
  </si>
  <si>
    <t xml:space="preserve"> insulin-like growth factors (igf)</t>
  </si>
  <si>
    <t xml:space="preserve"> drug conjugation </t>
  </si>
  <si>
    <t xml:space="preserve"> antimalarial</t>
  </si>
  <si>
    <t xml:space="preserve"> fungal pathogenesis </t>
  </si>
  <si>
    <t xml:space="preserve"> herpes </t>
  </si>
  <si>
    <t xml:space="preserve"> cancer prevention</t>
  </si>
  <si>
    <t xml:space="preserve"> oligodendrocytes </t>
  </si>
  <si>
    <t xml:space="preserve"> neural stem cell </t>
  </si>
  <si>
    <t xml:space="preserve"> blindness </t>
  </si>
  <si>
    <t xml:space="preserve"> photoreceptors </t>
  </si>
  <si>
    <t xml:space="preserve"> retina</t>
  </si>
  <si>
    <t xml:space="preserve"> psychological factors </t>
  </si>
  <si>
    <t xml:space="preserve"> psychological disorders </t>
  </si>
  <si>
    <t xml:space="preserve"> psychological treatment</t>
  </si>
  <si>
    <t xml:space="preserve"> protein aggregation </t>
  </si>
  <si>
    <t xml:space="preserve"> protein degradation </t>
  </si>
  <si>
    <t xml:space="preserve"> chronic fatigue syndrome </t>
  </si>
  <si>
    <t xml:space="preserve"> functional magnetic resonance imaging (fmri) </t>
  </si>
  <si>
    <t xml:space="preserve"> image analysis </t>
  </si>
  <si>
    <t xml:space="preserve"> computer-assisted diagnosis</t>
  </si>
  <si>
    <t xml:space="preserve"> t cells</t>
  </si>
  <si>
    <t xml:space="preserve"> atrial fibrillation</t>
  </si>
  <si>
    <t xml:space="preserve"> axon regeneration </t>
  </si>
  <si>
    <t xml:space="preserve"> axonal injury </t>
  </si>
  <si>
    <t xml:space="preserve"> dynamin </t>
  </si>
  <si>
    <t xml:space="preserve"> axonal degeneration </t>
  </si>
  <si>
    <t xml:space="preserve"> neuronal repair</t>
  </si>
  <si>
    <t xml:space="preserve"> protein modification </t>
  </si>
  <si>
    <t xml:space="preserve"> mass spectrometry </t>
  </si>
  <si>
    <t xml:space="preserve"> skeletal muscle </t>
  </si>
  <si>
    <t xml:space="preserve"> ataxia </t>
  </si>
  <si>
    <t xml:space="preserve"> cerebellar disorders </t>
  </si>
  <si>
    <t xml:space="preserve"> positron emission tomography (pet)</t>
  </si>
  <si>
    <t xml:space="preserve"> focal epilepsy </t>
  </si>
  <si>
    <t xml:space="preserve"> brain disorders </t>
  </si>
  <si>
    <t xml:space="preserve"> pathogenic mechanisms </t>
  </si>
  <si>
    <t xml:space="preserve"> methylation</t>
  </si>
  <si>
    <t xml:space="preserve"> pseudomonas aeruginosa </t>
  </si>
  <si>
    <t xml:space="preserve"> mutation </t>
  </si>
  <si>
    <t xml:space="preserve"> pregnancy</t>
  </si>
  <si>
    <t xml:space="preserve"> myeloma </t>
  </si>
  <si>
    <t xml:space="preserve"> protein interactions </t>
  </si>
  <si>
    <t xml:space="preserve"> gene regulation</t>
  </si>
  <si>
    <t xml:space="preserve"> virus receptors</t>
  </si>
  <si>
    <t xml:space="preserve"> bladder </t>
  </si>
  <si>
    <t xml:space="preserve"> bladder dysfunction </t>
  </si>
  <si>
    <t xml:space="preserve"> bladder irritability </t>
  </si>
  <si>
    <t xml:space="preserve"> sensory nerves </t>
  </si>
  <si>
    <t xml:space="preserve"> efficiency </t>
  </si>
  <si>
    <t xml:space="preserve"> protein-protein interaction </t>
  </si>
  <si>
    <t xml:space="preserve"> cell lineage </t>
  </si>
  <si>
    <t xml:space="preserve"> developmental genetics</t>
  </si>
  <si>
    <t xml:space="preserve"> modelling </t>
  </si>
  <si>
    <t xml:space="preserve"> mapping</t>
  </si>
  <si>
    <t xml:space="preserve"> g protein-coupled receptors </t>
  </si>
  <si>
    <t xml:space="preserve"> g proteins</t>
  </si>
  <si>
    <t xml:space="preserve"> dendritic cell lineages </t>
  </si>
  <si>
    <t xml:space="preserve"> haematopoiesis </t>
  </si>
  <si>
    <t xml:space="preserve"> vitamin d </t>
  </si>
  <si>
    <t xml:space="preserve"> nutrient intake </t>
  </si>
  <si>
    <t xml:space="preserve"> sun exposure</t>
  </si>
  <si>
    <t xml:space="preserve"> stromal cells </t>
  </si>
  <si>
    <t xml:space="preserve"> microenvironment </t>
  </si>
  <si>
    <t xml:space="preserve"> invasion </t>
  </si>
  <si>
    <t xml:space="preserve"> migration </t>
  </si>
  <si>
    <t xml:space="preserve"> breast</t>
  </si>
  <si>
    <t xml:space="preserve"> arbovirus </t>
  </si>
  <si>
    <t xml:space="preserve"> ross river virus </t>
  </si>
  <si>
    <t xml:space="preserve"> cell metabolism </t>
  </si>
  <si>
    <t xml:space="preserve"> histone deacetylase </t>
  </si>
  <si>
    <t xml:space="preserve"> visual cortex </t>
  </si>
  <si>
    <t xml:space="preserve"> visual function </t>
  </si>
  <si>
    <t xml:space="preserve"> membrane physiology</t>
  </si>
  <si>
    <t xml:space="preserve"> t cell subset </t>
  </si>
  <si>
    <t xml:space="preserve"> antigen presentation </t>
  </si>
  <si>
    <t xml:space="preserve"> patch clamp </t>
  </si>
  <si>
    <t xml:space="preserve"> spinal cord </t>
  </si>
  <si>
    <t xml:space="preserve"> breast cancer metastases </t>
  </si>
  <si>
    <t xml:space="preserve"> melanoma</t>
  </si>
  <si>
    <t xml:space="preserve"> cell transplantation </t>
  </si>
  <si>
    <t xml:space="preserve"> burns </t>
  </si>
  <si>
    <t xml:space="preserve"> cytoskeleton </t>
  </si>
  <si>
    <t xml:space="preserve"> antibody therapy</t>
  </si>
  <si>
    <t xml:space="preserve"> gamma-aminobutyric acid (gaba) receptors </t>
  </si>
  <si>
    <t xml:space="preserve"> antiepileptic drugs </t>
  </si>
  <si>
    <t xml:space="preserve"> de novo mutations </t>
  </si>
  <si>
    <t xml:space="preserve"> neurodevelopmental disorders</t>
  </si>
  <si>
    <t xml:space="preserve"> neurology </t>
  </si>
  <si>
    <t xml:space="preserve"> bacterial pathogen </t>
  </si>
  <si>
    <t xml:space="preserve"> nosocomial infections</t>
  </si>
  <si>
    <t xml:space="preserve"> glia </t>
  </si>
  <si>
    <t xml:space="preserve"> glioma </t>
  </si>
  <si>
    <t xml:space="preserve"> allergy prevention </t>
  </si>
  <si>
    <t xml:space="preserve"> allergic disease </t>
  </si>
  <si>
    <t xml:space="preserve"> targeted gene delivery </t>
  </si>
  <si>
    <t xml:space="preserve"> transcription factor</t>
  </si>
  <si>
    <t xml:space="preserve"> fertility </t>
  </si>
  <si>
    <t xml:space="preserve"> meiosis </t>
  </si>
  <si>
    <t xml:space="preserve"> haplotypes </t>
  </si>
  <si>
    <t xml:space="preserve"> sequence analysis</t>
  </si>
  <si>
    <t xml:space="preserve"> community preferences</t>
  </si>
  <si>
    <t xml:space="preserve"> bacterial biofilm </t>
  </si>
  <si>
    <t xml:space="preserve"> antimicrobial therapy</t>
  </si>
  <si>
    <t xml:space="preserve"> organic chemistry </t>
  </si>
  <si>
    <t xml:space="preserve"> synthetic peptides</t>
  </si>
  <si>
    <t xml:space="preserve"> neuronal metabolism </t>
  </si>
  <si>
    <t xml:space="preserve"> muscle metabolism</t>
  </si>
  <si>
    <t xml:space="preserve"> parietal cortex </t>
  </si>
  <si>
    <t xml:space="preserve"> systems physiology</t>
  </si>
  <si>
    <t xml:space="preserve"> cataracts of the lens </t>
  </si>
  <si>
    <t xml:space="preserve"> memory </t>
  </si>
  <si>
    <t xml:space="preserve"> neurophysiology </t>
  </si>
  <si>
    <t xml:space="preserve"> cellular nervous system </t>
  </si>
  <si>
    <t xml:space="preserve"> behaviour</t>
  </si>
  <si>
    <t xml:space="preserve"> vascular pathologies </t>
  </si>
  <si>
    <t xml:space="preserve"> breast cancer aetiology </t>
  </si>
  <si>
    <t xml:space="preserve"> cancer predisposition </t>
  </si>
  <si>
    <t xml:space="preserve"> osteoblast </t>
  </si>
  <si>
    <t xml:space="preserve"> glucocorticoid-induced bone loss </t>
  </si>
  <si>
    <t xml:space="preserve"> insulin resistance</t>
  </si>
  <si>
    <t xml:space="preserve"> bone disease </t>
  </si>
  <si>
    <t xml:space="preserve"> nerve </t>
  </si>
  <si>
    <t xml:space="preserve"> neurotrophic factors</t>
  </si>
  <si>
    <t xml:space="preserve"> positron emission tomography (pet) </t>
  </si>
  <si>
    <t xml:space="preserve"> glucose metabolism </t>
  </si>
  <si>
    <t xml:space="preserve"> glycogen </t>
  </si>
  <si>
    <t xml:space="preserve"> hippocampus</t>
  </si>
  <si>
    <t xml:space="preserve"> splicing </t>
  </si>
  <si>
    <t xml:space="preserve"> disease pathogenesis </t>
  </si>
  <si>
    <t xml:space="preserve"> gene therapy</t>
  </si>
  <si>
    <t xml:space="preserve"> lifestyle</t>
  </si>
  <si>
    <t xml:space="preserve"> mutation screening </t>
  </si>
  <si>
    <t xml:space="preserve"> molecular evolution </t>
  </si>
  <si>
    <t xml:space="preserve"> evolution</t>
  </si>
  <si>
    <t xml:space="preserve"> falls </t>
  </si>
  <si>
    <t xml:space="preserve"> geriatrics</t>
  </si>
  <si>
    <t xml:space="preserve"> protein tyrosine phosphatase (ptp) </t>
  </si>
  <si>
    <t xml:space="preserve"> tumour immunology</t>
  </si>
  <si>
    <t xml:space="preserve"> autonomic function </t>
  </si>
  <si>
    <t xml:space="preserve"> brain stem </t>
  </si>
  <si>
    <t xml:space="preserve"> cytokines</t>
  </si>
  <si>
    <t xml:space="preserve"> sympathetic neurons </t>
  </si>
  <si>
    <t xml:space="preserve"> outcome evaluation</t>
  </si>
  <si>
    <t xml:space="preserve"> in vivo </t>
  </si>
  <si>
    <t xml:space="preserve"> molecular biology</t>
  </si>
  <si>
    <t xml:space="preserve"> glycobiology </t>
  </si>
  <si>
    <t xml:space="preserve"> glycoproteins</t>
  </si>
  <si>
    <t xml:space="preserve"> acute lymphoblastic leukaemia (all) </t>
  </si>
  <si>
    <t xml:space="preserve"> cell-cell communication </t>
  </si>
  <si>
    <t xml:space="preserve"> cellular transformation </t>
  </si>
  <si>
    <t xml:space="preserve"> tumour suppression </t>
  </si>
  <si>
    <t xml:space="preserve"> myelodysplasia</t>
  </si>
  <si>
    <t xml:space="preserve"> stem cell therapy </t>
  </si>
  <si>
    <t xml:space="preserve"> stem cell transplantation </t>
  </si>
  <si>
    <t xml:space="preserve"> retinal degeneration </t>
  </si>
  <si>
    <t xml:space="preserve"> immunosuppression </t>
  </si>
  <si>
    <t xml:space="preserve"> macular degeneration</t>
  </si>
  <si>
    <t xml:space="preserve"> chemotherapy treatment effects </t>
  </si>
  <si>
    <t xml:space="preserve"> sensory neurons </t>
  </si>
  <si>
    <t xml:space="preserve"> pathophysiology</t>
  </si>
  <si>
    <t xml:space="preserve"> peripheral neuropathy </t>
  </si>
  <si>
    <t xml:space="preserve"> genetic variation </t>
  </si>
  <si>
    <t xml:space="preserve"> antifungal </t>
  </si>
  <si>
    <t xml:space="preserve"> peptide inhibitors </t>
  </si>
  <si>
    <t xml:space="preserve"> medicinal chemistry </t>
  </si>
  <si>
    <t xml:space="preserve"> structure-activity relationships </t>
  </si>
  <si>
    <t xml:space="preserve"> structure-function</t>
  </si>
  <si>
    <t xml:space="preserve"> visual fields </t>
  </si>
  <si>
    <t xml:space="preserve"> retinal ganglion cell</t>
  </si>
  <si>
    <t xml:space="preserve"> neurobiology </t>
  </si>
  <si>
    <t xml:space="preserve"> photobiology </t>
  </si>
  <si>
    <t xml:space="preserve"> cognitive neuroscience </t>
  </si>
  <si>
    <t xml:space="preserve"> visual system </t>
  </si>
  <si>
    <t xml:space="preserve"> electroencephalography </t>
  </si>
  <si>
    <t xml:space="preserve"> functional magnetic resonance imaging (fmri)</t>
  </si>
  <si>
    <t xml:space="preserve"> neuroregeneration </t>
  </si>
  <si>
    <t xml:space="preserve"> traumatic brain injury (tbi)</t>
  </si>
  <si>
    <t xml:space="preserve"> vector control </t>
  </si>
  <si>
    <t xml:space="preserve"> medical entomology </t>
  </si>
  <si>
    <t xml:space="preserve"> mitochondrial genetics </t>
  </si>
  <si>
    <t xml:space="preserve"> mobile phone radiofrequency </t>
  </si>
  <si>
    <t xml:space="preserve"> electromagnetic fields </t>
  </si>
  <si>
    <t xml:space="preserve"> neurotransmission </t>
  </si>
  <si>
    <t xml:space="preserve"> brain development</t>
  </si>
  <si>
    <t xml:space="preserve"> immune regulation</t>
  </si>
  <si>
    <t xml:space="preserve"> t cell development </t>
  </si>
  <si>
    <t xml:space="preserve"> atrophy </t>
  </si>
  <si>
    <t xml:space="preserve"> immunity</t>
  </si>
  <si>
    <t xml:space="preserve"> neuromodulation </t>
  </si>
  <si>
    <t xml:space="preserve"> nerve injury </t>
  </si>
  <si>
    <t xml:space="preserve"> peripheral nerve </t>
  </si>
  <si>
    <t xml:space="preserve"> neuropathic pain</t>
  </si>
  <si>
    <t xml:space="preserve"> melanocortin-1 receptor </t>
  </si>
  <si>
    <t xml:space="preserve"> zinc finger proteins </t>
  </si>
  <si>
    <t xml:space="preserve"> telomeres</t>
  </si>
  <si>
    <t xml:space="preserve"> neuronal development </t>
  </si>
  <si>
    <t xml:space="preserve"> behavioural science</t>
  </si>
  <si>
    <t xml:space="preserve"> aged health </t>
  </si>
  <si>
    <t xml:space="preserve"> services research </t>
  </si>
  <si>
    <t xml:space="preserve"> health care worker education</t>
  </si>
  <si>
    <t xml:space="preserve"> bacteriology </t>
  </si>
  <si>
    <t xml:space="preserve"> caries </t>
  </si>
  <si>
    <t xml:space="preserve"> periodontal disease</t>
  </si>
  <si>
    <t xml:space="preserve"> computer simulation</t>
  </si>
  <si>
    <t xml:space="preserve"> receptors </t>
  </si>
  <si>
    <t xml:space="preserve"> contraction </t>
  </si>
  <si>
    <t xml:space="preserve"> disease management</t>
  </si>
  <si>
    <t xml:space="preserve"> molecular diagnostics </t>
  </si>
  <si>
    <t xml:space="preserve"> metabolites</t>
  </si>
  <si>
    <t xml:space="preserve"> sympathetic nervous system </t>
  </si>
  <si>
    <t xml:space="preserve"> sympathetic nerves </t>
  </si>
  <si>
    <t xml:space="preserve"> sympathetic neurons</t>
  </si>
  <si>
    <t xml:space="preserve"> pulmonary hypertension </t>
  </si>
  <si>
    <t xml:space="preserve"> vascular function </t>
  </si>
  <si>
    <t xml:space="preserve"> molecular pharmacology</t>
  </si>
  <si>
    <t xml:space="preserve"> clinical malaria </t>
  </si>
  <si>
    <t xml:space="preserve"> parasitology </t>
  </si>
  <si>
    <t xml:space="preserve"> medical genomics </t>
  </si>
  <si>
    <t xml:space="preserve"> cancer</t>
  </si>
  <si>
    <t xml:space="preserve"> mitochondrial dynamics </t>
  </si>
  <si>
    <t xml:space="preserve"> mitochondrial dna (mtdna) </t>
  </si>
  <si>
    <t xml:space="preserve"> neuromuscular junction </t>
  </si>
  <si>
    <t xml:space="preserve"> neuromuscular diseases </t>
  </si>
  <si>
    <t xml:space="preserve"> neuromuscular</t>
  </si>
  <si>
    <t xml:space="preserve"> sex determination </t>
  </si>
  <si>
    <t xml:space="preserve"> sox genes </t>
  </si>
  <si>
    <t xml:space="preserve"> sex reversal </t>
  </si>
  <si>
    <t xml:space="preserve"> nuclear transport </t>
  </si>
  <si>
    <t xml:space="preserve"> developmental disorders</t>
  </si>
  <si>
    <t xml:space="preserve"> vestibular function </t>
  </si>
  <si>
    <t xml:space="preserve"> vestibular system </t>
  </si>
  <si>
    <t xml:space="preserve"> hair cells </t>
  </si>
  <si>
    <t xml:space="preserve"> balance disorders </t>
  </si>
  <si>
    <t xml:space="preserve"> motion sickness</t>
  </si>
  <si>
    <t xml:space="preserve"> drug resistance</t>
  </si>
  <si>
    <t xml:space="preserve"> ischaemia </t>
  </si>
  <si>
    <t xml:space="preserve"> cellular interactions</t>
  </si>
  <si>
    <t xml:space="preserve"> microrna </t>
  </si>
  <si>
    <t xml:space="preserve"> cancer biology</t>
  </si>
  <si>
    <t xml:space="preserve"> muller cell </t>
  </si>
  <si>
    <t xml:space="preserve"> dental treatments </t>
  </si>
  <si>
    <t xml:space="preserve"> dental cavity preparation </t>
  </si>
  <si>
    <t xml:space="preserve"> dental restorations </t>
  </si>
  <si>
    <t xml:space="preserve"> biomaterials</t>
  </si>
  <si>
    <t xml:space="preserve"> biosensor</t>
  </si>
  <si>
    <t xml:space="preserve"> rna metabolism </t>
  </si>
  <si>
    <t xml:space="preserve"> genetics</t>
  </si>
  <si>
    <t xml:space="preserve"> cardiomyopathy</t>
  </si>
  <si>
    <t xml:space="preserve"> mouse</t>
  </si>
  <si>
    <t xml:space="preserve"> optic nerve </t>
  </si>
  <si>
    <t xml:space="preserve"> cell signalling</t>
  </si>
  <si>
    <t xml:space="preserve"> bone marrow transplantation </t>
  </si>
  <si>
    <t xml:space="preserve"> graft versus host disease (gvhd) </t>
  </si>
  <si>
    <t xml:space="preserve"> t cell epitope </t>
  </si>
  <si>
    <t xml:space="preserve"> regulatory t cells</t>
  </si>
  <si>
    <t xml:space="preserve"> auditory physiology </t>
  </si>
  <si>
    <t xml:space="preserve"> hearing loss </t>
  </si>
  <si>
    <t xml:space="preserve"> purinergic receptors </t>
  </si>
  <si>
    <t xml:space="preserve"> adult stem cells </t>
  </si>
  <si>
    <t xml:space="preserve"> neuregulin </t>
  </si>
  <si>
    <t xml:space="preserve"> retinal dystrophy </t>
  </si>
  <si>
    <t xml:space="preserve"> antisense oligonucleotides</t>
  </si>
  <si>
    <t xml:space="preserve"> neuroanatomy </t>
  </si>
  <si>
    <t xml:space="preserve"> neuroanatomical connections </t>
  </si>
  <si>
    <t xml:space="preserve"> histology</t>
  </si>
  <si>
    <t xml:space="preserve"> drug addiction </t>
  </si>
  <si>
    <t xml:space="preserve"> amygdala </t>
  </si>
  <si>
    <t xml:space="preserve"> peptidases </t>
  </si>
  <si>
    <t xml:space="preserve"> sodium channel </t>
  </si>
  <si>
    <t xml:space="preserve"> pain transmission </t>
  </si>
  <si>
    <t xml:space="preserve"> analgesia </t>
  </si>
  <si>
    <t xml:space="preserve"> ion channels</t>
  </si>
  <si>
    <t xml:space="preserve"> respiratory medicine </t>
  </si>
  <si>
    <t xml:space="preserve"> individualising management</t>
  </si>
  <si>
    <t xml:space="preserve"> lipid biochemistry </t>
  </si>
  <si>
    <t xml:space="preserve"> eosinophils </t>
  </si>
  <si>
    <t xml:space="preserve"> deafness </t>
  </si>
  <si>
    <t xml:space="preserve"> gene delivery </t>
  </si>
  <si>
    <t xml:space="preserve"> hearing aids </t>
  </si>
  <si>
    <t xml:space="preserve"> cochlear prosthesis</t>
  </si>
  <si>
    <t xml:space="preserve"> nuclear factor kappa-b (nf-kb) </t>
  </si>
  <si>
    <t xml:space="preserve"> human </t>
  </si>
  <si>
    <t xml:space="preserve"> disease</t>
  </si>
  <si>
    <t xml:space="preserve"> sperm function </t>
  </si>
  <si>
    <t xml:space="preserve"> spermatogenesis </t>
  </si>
  <si>
    <t xml:space="preserve"> male infertility </t>
  </si>
  <si>
    <t xml:space="preserve"> mitochondria</t>
  </si>
  <si>
    <t xml:space="preserve"> infertility therapy </t>
  </si>
  <si>
    <t xml:space="preserve"> sperm function</t>
  </si>
  <si>
    <t xml:space="preserve"> non-melanoma skin cancer </t>
  </si>
  <si>
    <t xml:space="preserve"> cancer prognosis </t>
  </si>
  <si>
    <t xml:space="preserve"> myocardial ischaemia </t>
  </si>
  <si>
    <t xml:space="preserve"> cardiac disease </t>
  </si>
  <si>
    <t xml:space="preserve"> androgen receptor </t>
  </si>
  <si>
    <t xml:space="preserve"> combination therapy</t>
  </si>
  <si>
    <t xml:space="preserve"> insulin </t>
  </si>
  <si>
    <t xml:space="preserve"> irritable bowel syndrome (ibs)</t>
  </si>
  <si>
    <t xml:space="preserve"> sheep </t>
  </si>
  <si>
    <t xml:space="preserve"> neonatal intensive care (nicu)</t>
  </si>
  <si>
    <t xml:space="preserve"> testis development </t>
  </si>
  <si>
    <t xml:space="preserve"> germ cells </t>
  </si>
  <si>
    <t xml:space="preserve"> germ cell tumours </t>
  </si>
  <si>
    <t xml:space="preserve"> immune  development</t>
  </si>
  <si>
    <t xml:space="preserve"> ovary </t>
  </si>
  <si>
    <t xml:space="preserve"> oocyte </t>
  </si>
  <si>
    <t xml:space="preserve"> wnt signalling </t>
  </si>
  <si>
    <t xml:space="preserve"> ex vivo </t>
  </si>
  <si>
    <t xml:space="preserve"> cancer cell biology </t>
  </si>
  <si>
    <t xml:space="preserve"> novel therapies </t>
  </si>
  <si>
    <t xml:space="preserve"> morphogenesis</t>
  </si>
  <si>
    <t xml:space="preserve"> xenografts </t>
  </si>
  <si>
    <t xml:space="preserve"> prostate cancer </t>
  </si>
  <si>
    <t xml:space="preserve"> prognosis </t>
  </si>
  <si>
    <t xml:space="preserve"> neurotrophic factors </t>
  </si>
  <si>
    <t xml:space="preserve"> parasympathetic</t>
  </si>
  <si>
    <t xml:space="preserve"> arrhythmia </t>
  </si>
  <si>
    <t xml:space="preserve"> channelopathy </t>
  </si>
  <si>
    <t xml:space="preserve"> atrial arrhythmias </t>
  </si>
  <si>
    <t xml:space="preserve"> ventricular fibrillation </t>
  </si>
  <si>
    <t xml:space="preserve"> low birth weight infant </t>
  </si>
  <si>
    <t xml:space="preserve"> breast milk </t>
  </si>
  <si>
    <t xml:space="preserve"> infant nutrition </t>
  </si>
  <si>
    <t xml:space="preserve"> cerebral blood flow </t>
  </si>
  <si>
    <t xml:space="preserve"> non-small cell lung cancer </t>
  </si>
  <si>
    <t xml:space="preserve"> fetal circulation </t>
  </si>
  <si>
    <t xml:space="preserve"> cardiomyocytes </t>
  </si>
  <si>
    <t xml:space="preserve"> microarrays </t>
  </si>
  <si>
    <t xml:space="preserve"> proliferation</t>
  </si>
  <si>
    <t xml:space="preserve"> leukaemogenesis </t>
  </si>
  <si>
    <t xml:space="preserve"> erythroleukemia </t>
  </si>
  <si>
    <t xml:space="preserve"> erythropoiesis </t>
  </si>
  <si>
    <t xml:space="preserve"> metabolic disease </t>
  </si>
  <si>
    <t xml:space="preserve"> drosophila melanogaster </t>
  </si>
  <si>
    <t xml:space="preserve"> amino acids </t>
  </si>
  <si>
    <t xml:space="preserve"> nutritional therapy</t>
  </si>
  <si>
    <t xml:space="preserve"> airway obstruction </t>
  </si>
  <si>
    <t xml:space="preserve"> artificial neural networks</t>
  </si>
  <si>
    <t xml:space="preserve"> oesophageal cancer </t>
  </si>
  <si>
    <t xml:space="preserve"> tumour promotion</t>
  </si>
  <si>
    <t xml:space="preserve"> myeloid leukaemia </t>
  </si>
  <si>
    <t xml:space="preserve"> jak/stat pathway </t>
  </si>
  <si>
    <t xml:space="preserve"> kinase inhibitors</t>
  </si>
  <si>
    <t xml:space="preserve"> testis </t>
  </si>
  <si>
    <t xml:space="preserve"> male contraception </t>
  </si>
  <si>
    <t xml:space="preserve"> fertility</t>
  </si>
  <si>
    <t xml:space="preserve"> neuroblastoma </t>
  </si>
  <si>
    <t xml:space="preserve"> p-glycoprotein </t>
  </si>
  <si>
    <t xml:space="preserve"> eph receptors </t>
  </si>
  <si>
    <t xml:space="preserve"> myeloid </t>
  </si>
  <si>
    <t xml:space="preserve"> tumour targeting</t>
  </si>
  <si>
    <t xml:space="preserve"> computer-assisted diagnosis </t>
  </si>
  <si>
    <t xml:space="preserve"> calcification</t>
  </si>
  <si>
    <t xml:space="preserve"> chemistry </t>
  </si>
  <si>
    <t xml:space="preserve"> renal fibrosis </t>
  </si>
  <si>
    <t xml:space="preserve"> renal growth factors </t>
  </si>
  <si>
    <t xml:space="preserve"> therapeutic target </t>
  </si>
  <si>
    <t xml:space="preserve"> kidney transplantation</t>
  </si>
  <si>
    <t xml:space="preserve"> androgen independent prostate cancer </t>
  </si>
  <si>
    <t xml:space="preserve"> cancer progression </t>
  </si>
  <si>
    <t xml:space="preserve"> protein localisation </t>
  </si>
  <si>
    <t xml:space="preserve"> confocal microscopy</t>
  </si>
  <si>
    <t xml:space="preserve"> informatics </t>
  </si>
  <si>
    <t xml:space="preserve"> oligonucleotide</t>
  </si>
  <si>
    <t xml:space="preserve"> lipid metabolism </t>
  </si>
  <si>
    <t xml:space="preserve"> renal physiology </t>
  </si>
  <si>
    <t xml:space="preserve"> clonal diversity </t>
  </si>
  <si>
    <t xml:space="preserve"> relapse prevention</t>
  </si>
  <si>
    <t xml:space="preserve"> restenosis </t>
  </si>
  <si>
    <t xml:space="preserve"> anti-inflammatory </t>
  </si>
  <si>
    <t xml:space="preserve"> transplant rejection </t>
  </si>
  <si>
    <t xml:space="preserve"> human leukocyte antigen (hla) typing </t>
  </si>
  <si>
    <t xml:space="preserve"> end-stage kidney disease </t>
  </si>
  <si>
    <t xml:space="preserve"> t cell immunotherapy </t>
  </si>
  <si>
    <t xml:space="preserve"> solid tumours </t>
  </si>
  <si>
    <t xml:space="preserve"> natural killer cells </t>
  </si>
  <si>
    <t xml:space="preserve"> gynaecology </t>
  </si>
  <si>
    <t xml:space="preserve"> urogenital disorders </t>
  </si>
  <si>
    <t xml:space="preserve"> tissue engineering </t>
  </si>
  <si>
    <t xml:space="preserve"> male reproduction </t>
  </si>
  <si>
    <t xml:space="preserve"> insulin secretion </t>
  </si>
  <si>
    <t xml:space="preserve"> golgi complex </t>
  </si>
  <si>
    <t xml:space="preserve"> trafficking </t>
  </si>
  <si>
    <t xml:space="preserve"> female reproduction </t>
  </si>
  <si>
    <t xml:space="preserve"> reproductive disorders </t>
  </si>
  <si>
    <t xml:space="preserve"> colorectal cancer treatment </t>
  </si>
  <si>
    <t xml:space="preserve"> probiotics </t>
  </si>
  <si>
    <t xml:space="preserve"> aldosterone </t>
  </si>
  <si>
    <t xml:space="preserve"> adrenal endocrinology </t>
  </si>
  <si>
    <t xml:space="preserve"> adeno-associated virus </t>
  </si>
  <si>
    <t xml:space="preserve"> cardiomyocytes</t>
  </si>
  <si>
    <t xml:space="preserve"> breast cancer prevention </t>
  </si>
  <si>
    <t xml:space="preserve"> drug screening</t>
  </si>
  <si>
    <t xml:space="preserve"> reproductive medicine </t>
  </si>
  <si>
    <t xml:space="preserve"> child development</t>
  </si>
  <si>
    <t xml:space="preserve"> neuroendocrine differentiation </t>
  </si>
  <si>
    <t xml:space="preserve"> histopathology </t>
  </si>
  <si>
    <t xml:space="preserve"> cancer treatment</t>
  </si>
  <si>
    <t xml:space="preserve"> pancreatic stellate cells </t>
  </si>
  <si>
    <t xml:space="preserve"> islets of langerhans </t>
  </si>
  <si>
    <t xml:space="preserve"> stromal cells</t>
  </si>
  <si>
    <t xml:space="preserve"> acute renal failure </t>
  </si>
  <si>
    <t xml:space="preserve"> cardiac surgery </t>
  </si>
  <si>
    <t xml:space="preserve"> chronic renal failure </t>
  </si>
  <si>
    <t xml:space="preserve"> heart failure</t>
  </si>
  <si>
    <t xml:space="preserve"> lung development </t>
  </si>
  <si>
    <t xml:space="preserve"> steroid hormone action </t>
  </si>
  <si>
    <t xml:space="preserve"> steroid hormone receptors </t>
  </si>
  <si>
    <t xml:space="preserve"> drug development</t>
  </si>
  <si>
    <t xml:space="preserve"> early diagnosis </t>
  </si>
  <si>
    <t xml:space="preserve"> vesicle-associated proteins</t>
  </si>
  <si>
    <t xml:space="preserve"> mammography </t>
  </si>
  <si>
    <t xml:space="preserve"> tumour targeting </t>
  </si>
  <si>
    <t xml:space="preserve"> tumour immunotherapy </t>
  </si>
  <si>
    <t xml:space="preserve"> liver metastases</t>
  </si>
  <si>
    <t xml:space="preserve"> disease mechanisms</t>
  </si>
  <si>
    <t xml:space="preserve"> prediction</t>
  </si>
  <si>
    <t xml:space="preserve"> survival </t>
  </si>
  <si>
    <t xml:space="preserve"> hypothalamus </t>
  </si>
  <si>
    <t xml:space="preserve"> metabolic disorders </t>
  </si>
  <si>
    <t xml:space="preserve"> pre-clinical studies</t>
  </si>
  <si>
    <t xml:space="preserve"> hepatocytes</t>
  </si>
  <si>
    <t xml:space="preserve"> hypovolaemia </t>
  </si>
  <si>
    <t xml:space="preserve"> hypotension </t>
  </si>
  <si>
    <t xml:space="preserve"> oedema</t>
  </si>
  <si>
    <t xml:space="preserve"> oestrogen receptor </t>
  </si>
  <si>
    <t xml:space="preserve"> endocrine therapy </t>
  </si>
  <si>
    <t xml:space="preserve"> hormone-dependent cancers </t>
  </si>
  <si>
    <t xml:space="preserve"> lung function </t>
  </si>
  <si>
    <t xml:space="preserve"> neonatal</t>
  </si>
  <si>
    <t xml:space="preserve"> protease-activated receptors </t>
  </si>
  <si>
    <t xml:space="preserve"> thrombin </t>
  </si>
  <si>
    <t xml:space="preserve"> coronary artery disease</t>
  </si>
  <si>
    <t xml:space="preserve"> cell proliferation </t>
  </si>
  <si>
    <t xml:space="preserve"> pancreatic beta cell </t>
  </si>
  <si>
    <t xml:space="preserve"> optical fibres</t>
  </si>
  <si>
    <t xml:space="preserve"> metastasis suppressor </t>
  </si>
  <si>
    <t xml:space="preserve"> solid tumours</t>
  </si>
  <si>
    <t xml:space="preserve"> pacemaker</t>
  </si>
  <si>
    <t xml:space="preserve"> kinase inhibitors </t>
  </si>
  <si>
    <t xml:space="preserve"> pre-clinical </t>
  </si>
  <si>
    <t xml:space="preserve"> synergistic drug effect</t>
  </si>
  <si>
    <t xml:space="preserve"> renal medulla </t>
  </si>
  <si>
    <t xml:space="preserve"> nitric oxide synthase (nos)</t>
  </si>
  <si>
    <t xml:space="preserve"> trophoblast </t>
  </si>
  <si>
    <t xml:space="preserve"> placental insufficiency </t>
  </si>
  <si>
    <t xml:space="preserve"> frailty </t>
  </si>
  <si>
    <t xml:space="preserve"> hospitalisation </t>
  </si>
  <si>
    <t xml:space="preserve"> pharmacy</t>
  </si>
  <si>
    <t xml:space="preserve"> nutrition supplementation </t>
  </si>
  <si>
    <t xml:space="preserve"> pharmacological intervention</t>
  </si>
  <si>
    <t xml:space="preserve"> renal disease </t>
  </si>
  <si>
    <t xml:space="preserve"> patient preference </t>
  </si>
  <si>
    <t xml:space="preserve"> health education</t>
  </si>
  <si>
    <t xml:space="preserve"> breast feeding </t>
  </si>
  <si>
    <t xml:space="preserve"> poverty</t>
  </si>
  <si>
    <t xml:space="preserve"> environmental pollutants </t>
  </si>
  <si>
    <t xml:space="preserve"> kinetics</t>
  </si>
  <si>
    <t xml:space="preserve"> biomonitoring </t>
  </si>
  <si>
    <t xml:space="preserve"> blood </t>
  </si>
  <si>
    <t xml:space="preserve"> exposure </t>
  </si>
  <si>
    <t xml:space="preserve"> meta-analysis </t>
  </si>
  <si>
    <t xml:space="preserve"> stem cells</t>
  </si>
  <si>
    <t xml:space="preserve"> environmental monitoring </t>
  </si>
  <si>
    <t xml:space="preserve"> mass spectrometry</t>
  </si>
  <si>
    <t xml:space="preserve"> in vitro</t>
  </si>
  <si>
    <t xml:space="preserve"> reproductive health </t>
  </si>
  <si>
    <t xml:space="preserve"> sperm function testing </t>
  </si>
  <si>
    <t xml:space="preserve"> reproductive biology </t>
  </si>
  <si>
    <t xml:space="preserve"> reproductive disorders</t>
  </si>
  <si>
    <t xml:space="preserve"> biochemistry</t>
  </si>
  <si>
    <t>Clinical Trials and Cohort Studies Grants</t>
  </si>
  <si>
    <t>Targeted Calls for Research - Frailty in Hospital Care</t>
  </si>
  <si>
    <t>Targeted Calls for Research - Nutrition in Aboriginal and Torres Strait Islander Peoples</t>
  </si>
  <si>
    <t>Targeted Calls for Research - Per-and poly fluoroalkylated substances (PFAS) contamination</t>
  </si>
  <si>
    <t>Cancer Council VIC</t>
  </si>
  <si>
    <t>Ear Science Institute Australia</t>
  </si>
  <si>
    <t>Queen Elizabeth Hospital</t>
  </si>
  <si>
    <t>Trans Tasman Radiation Oncology Group</t>
  </si>
  <si>
    <t>University of New England</t>
  </si>
  <si>
    <t>University of Notre Dame Australia</t>
  </si>
  <si>
    <t>University of Southern Queensland</t>
  </si>
  <si>
    <t>Western Sydney Local Health District</t>
  </si>
  <si>
    <t>2019 outcomes for competitive grants - Ideas Grants</t>
  </si>
  <si>
    <r>
      <t>2019 outcomes for competitive grants -</t>
    </r>
    <r>
      <rPr>
        <b/>
        <sz val="11"/>
        <color rgb="FFFF0000"/>
        <rFont val="Calibri"/>
        <family val="2"/>
        <scheme val="minor"/>
      </rPr>
      <t xml:space="preserve"> </t>
    </r>
    <r>
      <rPr>
        <b/>
        <sz val="11"/>
        <rFont val="Calibri"/>
        <family val="2"/>
        <scheme val="minor"/>
      </rPr>
      <t>Ideas Grants by State and Territory</t>
    </r>
  </si>
  <si>
    <t>2019 outcomes for competitive grants - Ideas Grants by Administering Institutions</t>
  </si>
  <si>
    <t>2019 outcomes for competitive grants - Synergy Grants</t>
  </si>
  <si>
    <r>
      <t>2019 outcomes for competitive grants -</t>
    </r>
    <r>
      <rPr>
        <b/>
        <sz val="11"/>
        <color rgb="FFFF0000"/>
        <rFont val="Calibri"/>
        <family val="2"/>
        <scheme val="minor"/>
      </rPr>
      <t xml:space="preserve"> </t>
    </r>
    <r>
      <rPr>
        <b/>
        <sz val="11"/>
        <rFont val="Calibri"/>
        <family val="2"/>
        <scheme val="minor"/>
      </rPr>
      <t>Synergy Grants by State and Territory</t>
    </r>
  </si>
  <si>
    <t>2019 outcomes for competitive grants - Synergy Grants by Administering Institutions</t>
  </si>
  <si>
    <t>2019 outcomes for competitive grants - Postgraduate Scholarships</t>
  </si>
  <si>
    <r>
      <t>2019 outcomes for competitive grants -</t>
    </r>
    <r>
      <rPr>
        <b/>
        <sz val="11"/>
        <color rgb="FFFF0000"/>
        <rFont val="Calibri"/>
        <family val="2"/>
        <scheme val="minor"/>
      </rPr>
      <t xml:space="preserve"> </t>
    </r>
    <r>
      <rPr>
        <b/>
        <sz val="11"/>
        <rFont val="Calibri"/>
        <family val="2"/>
        <scheme val="minor"/>
      </rPr>
      <t>Postgraduate Scholarships by State and Territory</t>
    </r>
  </si>
  <si>
    <t>2019 outcomes for competitive grants - Postgraduate Scholarships by Administering Institutions</t>
  </si>
  <si>
    <t>2019 outcomes for competitive grants - Clinical Trials and Cohort Studies Grants</t>
  </si>
  <si>
    <r>
      <t>2019 outcomes for competitive grants -</t>
    </r>
    <r>
      <rPr>
        <b/>
        <sz val="11"/>
        <color rgb="FFFF0000"/>
        <rFont val="Calibri"/>
        <family val="2"/>
        <scheme val="minor"/>
      </rPr>
      <t xml:space="preserve"> </t>
    </r>
    <r>
      <rPr>
        <b/>
        <sz val="11"/>
        <rFont val="Calibri"/>
        <family val="2"/>
        <scheme val="minor"/>
      </rPr>
      <t>Clinical Trials and Cohort Studies Grants by State and Territory</t>
    </r>
  </si>
  <si>
    <t>2019 outcomes for competitive grants - Clinical Trials and Cohort Studies Grants by Administering Institutions</t>
  </si>
  <si>
    <t>2019 outcomes for competitive grants - Targeted Calls for Research - Frailty in Hospital Care</t>
  </si>
  <si>
    <r>
      <t>2019 outcomes for competitive grants -</t>
    </r>
    <r>
      <rPr>
        <b/>
        <sz val="11"/>
        <color rgb="FFFF0000"/>
        <rFont val="Calibri"/>
        <family val="2"/>
        <scheme val="minor"/>
      </rPr>
      <t xml:space="preserve"> </t>
    </r>
    <r>
      <rPr>
        <b/>
        <sz val="11"/>
        <rFont val="Calibri"/>
        <family val="2"/>
        <scheme val="minor"/>
      </rPr>
      <t>Targeted Calls for Research - Frailty in Hospital Care by State and Territory</t>
    </r>
  </si>
  <si>
    <t>2019 outcomes for competitive grants -Targeted Calls for Research - Frailty in Hospital Care by Administering Institutions</t>
  </si>
  <si>
    <t>2019 outcomes for competitive grants - Targeted Calls for Research - Nutrition in Aboriginal and Torres Strait Islander Peoples</t>
  </si>
  <si>
    <r>
      <t>2019 outcomes for competitive grants -</t>
    </r>
    <r>
      <rPr>
        <b/>
        <sz val="11"/>
        <color rgb="FFFF0000"/>
        <rFont val="Calibri"/>
        <family val="2"/>
        <scheme val="minor"/>
      </rPr>
      <t xml:space="preserve"> </t>
    </r>
    <r>
      <rPr>
        <b/>
        <sz val="11"/>
        <rFont val="Calibri"/>
        <family val="2"/>
        <scheme val="minor"/>
      </rPr>
      <t>Targeted Calls for Research - Nutrition in Aboriginal and Torres Strait Islander Peoples by State and Territory</t>
    </r>
  </si>
  <si>
    <t>2019 outcomes for competitive grants -Targeted Calls for Research - Nutrition in Aboriginal and Torres Strait Islander Peoples by Administering Institutions</t>
  </si>
  <si>
    <t>2019 outcomes for competitive grants - Targeted Calls for Research - Per-and poly fluoroalkylated substances (PFAS) contamination</t>
  </si>
  <si>
    <r>
      <t>2019 outcomes for competitive grants -</t>
    </r>
    <r>
      <rPr>
        <b/>
        <sz val="11"/>
        <color rgb="FFFF0000"/>
        <rFont val="Calibri"/>
        <family val="2"/>
        <scheme val="minor"/>
      </rPr>
      <t xml:space="preserve"> </t>
    </r>
    <r>
      <rPr>
        <b/>
        <sz val="11"/>
        <rFont val="Calibri"/>
        <family val="2"/>
        <scheme val="minor"/>
      </rPr>
      <t>Targeted Calls for Research - PFAS contamination by State and Territory</t>
    </r>
  </si>
  <si>
    <t>2019 outcomes for competitive grants -Targeted Calls for Research - PFAS contamination by Administering Institutions</t>
  </si>
  <si>
    <t>NHMRC e-ASIA Joint Research Program Grants</t>
  </si>
  <si>
    <t>Aboriginal and Torres Strait Islander Research</t>
  </si>
  <si>
    <t xml:space="preserve">Australian Catholic University </t>
  </si>
  <si>
    <t>2019 outcomes for competitive grants - NHMRC e-ASIA Joint Research Program</t>
  </si>
  <si>
    <r>
      <t>2019 outcomes for competitive grants - Investigator Grants by Leadership Level</t>
    </r>
    <r>
      <rPr>
        <b/>
        <vertAlign val="superscript"/>
        <sz val="11"/>
        <rFont val="Calibri"/>
        <family val="2"/>
        <scheme val="minor"/>
      </rPr>
      <t>1</t>
    </r>
  </si>
  <si>
    <t>Summary of the results of the NHMRC 2019 Grant Application Round</t>
  </si>
  <si>
    <t xml:space="preserve">APP ID: </t>
  </si>
  <si>
    <t>DATE ANNOUNCED:</t>
  </si>
  <si>
    <t>The date of the Ministerial announcement of funding.</t>
  </si>
  <si>
    <t xml:space="preserve">CIA NAME: </t>
  </si>
  <si>
    <t xml:space="preserve">GRANT TYPE/SUB TYPE: </t>
  </si>
  <si>
    <t>The category of the grant for a funding scheme allocated by NHMRC.</t>
  </si>
  <si>
    <t xml:space="preserve">GRANT TITLE: </t>
  </si>
  <si>
    <t xml:space="preserve">The grant title supplied by applicants. </t>
  </si>
  <si>
    <t xml:space="preserve">ADMINISTERING INSTITUTION: </t>
  </si>
  <si>
    <t>The name of the Institution that administers the NHMRC grant funds - note that the actual research work may be performed externally to this Institution.</t>
  </si>
  <si>
    <t xml:space="preserve">STATE: </t>
  </si>
  <si>
    <t>The state or territory of the Administering Institution.</t>
  </si>
  <si>
    <t xml:space="preserve">SECTOR: </t>
  </si>
  <si>
    <r>
      <t xml:space="preserve">The most relevant research sector of the Administering Institution - selected from </t>
    </r>
    <r>
      <rPr>
        <b/>
        <sz val="11"/>
        <rFont val="Calibri"/>
        <family val="2"/>
        <scheme val="minor"/>
      </rPr>
      <t xml:space="preserve">Government </t>
    </r>
    <r>
      <rPr>
        <sz val="11"/>
        <rFont val="Calibri"/>
        <family val="2"/>
        <scheme val="minor"/>
      </rPr>
      <t>(</t>
    </r>
    <r>
      <rPr>
        <i/>
        <sz val="11"/>
        <rFont val="Calibri"/>
        <family val="2"/>
        <scheme val="minor"/>
      </rPr>
      <t>Commonwealth, State or Territory agency</t>
    </r>
    <r>
      <rPr>
        <sz val="11"/>
        <rFont val="Calibri"/>
        <family val="2"/>
        <scheme val="minor"/>
      </rPr>
      <t xml:space="preserve">), </t>
    </r>
    <r>
      <rPr>
        <b/>
        <sz val="11"/>
        <rFont val="Calibri"/>
        <family val="2"/>
        <scheme val="minor"/>
      </rPr>
      <t xml:space="preserve">Health </t>
    </r>
    <r>
      <rPr>
        <i/>
        <sz val="11"/>
        <rFont val="Calibri"/>
        <family val="2"/>
        <scheme val="minor"/>
      </rPr>
      <t>(Hospitals)</t>
    </r>
    <r>
      <rPr>
        <sz val="11"/>
        <rFont val="Calibri"/>
        <family val="2"/>
        <scheme val="minor"/>
      </rPr>
      <t xml:space="preserve">, </t>
    </r>
    <r>
      <rPr>
        <b/>
        <sz val="11"/>
        <rFont val="Calibri"/>
        <family val="2"/>
        <scheme val="minor"/>
      </rPr>
      <t xml:space="preserve">Research Institutes </t>
    </r>
    <r>
      <rPr>
        <i/>
        <sz val="11"/>
        <rFont val="Calibri"/>
        <family val="2"/>
        <scheme val="minor"/>
      </rPr>
      <t>(Medical Research Institute)</t>
    </r>
    <r>
      <rPr>
        <sz val="11"/>
        <rFont val="Calibri"/>
        <family val="2"/>
        <scheme val="minor"/>
      </rPr>
      <t xml:space="preserve">, </t>
    </r>
    <r>
      <rPr>
        <b/>
        <sz val="11"/>
        <rFont val="Calibri"/>
        <family val="2"/>
        <scheme val="minor"/>
      </rPr>
      <t>University</t>
    </r>
    <r>
      <rPr>
        <sz val="11"/>
        <rFont val="Calibri"/>
        <family val="2"/>
        <scheme val="minor"/>
      </rPr>
      <t xml:space="preserve">, </t>
    </r>
    <r>
      <rPr>
        <b/>
        <sz val="11"/>
        <rFont val="Calibri"/>
        <family val="2"/>
        <scheme val="minor"/>
      </rPr>
      <t>Charities and Philanthropic, Commercial, Professional Bodies, Networks, Associations and Advocacy Groups</t>
    </r>
    <r>
      <rPr>
        <sz val="11"/>
        <rFont val="Calibri"/>
        <family val="2"/>
        <scheme val="minor"/>
      </rPr>
      <t xml:space="preserve"> </t>
    </r>
    <r>
      <rPr>
        <i/>
        <sz val="11"/>
        <rFont val="Calibri"/>
        <family val="2"/>
        <scheme val="minor"/>
      </rPr>
      <t>(includes non- Govt agencies and not for profit organisations).</t>
    </r>
  </si>
  <si>
    <t xml:space="preserve">TOTAL: </t>
  </si>
  <si>
    <t xml:space="preserve">BROAD RESEARCH AREA (BRA): </t>
  </si>
  <si>
    <t xml:space="preserve">FIELD OF RESEARCH (FOR):  </t>
  </si>
  <si>
    <t>KEYWORDS:</t>
  </si>
  <si>
    <t>Up to five keywords assigned by the grant applicants that best describe the research being undertaken and the possible health benefits of the research.</t>
  </si>
  <si>
    <t>PLAIN DESCRIPTION:</t>
  </si>
  <si>
    <t>A short description of the research being undertaken which has been provided by the grant applicants on application. Note that not all applications include a plain description.</t>
  </si>
  <si>
    <t>APPLICATIONS:</t>
  </si>
  <si>
    <t>2019 outcomes by Administering Institution Sector for competitive grants</t>
  </si>
  <si>
    <t>Administering Institution Sector</t>
  </si>
  <si>
    <t>FUNDED RATE:</t>
  </si>
  <si>
    <t>FUNDED:</t>
  </si>
  <si>
    <t>The data within this workbook contains information extracted from the NHMRC's Research Grants Management System.  It includes the following fields:</t>
  </si>
  <si>
    <t>The first named Chief Investigator (Chief Investigator A) on the grant.</t>
  </si>
  <si>
    <r>
      <t>Other</t>
    </r>
    <r>
      <rPr>
        <sz val="8"/>
        <rFont val="Calibri"/>
        <family val="2"/>
        <scheme val="minor"/>
      </rPr>
      <t xml:space="preserve"> </t>
    </r>
    <r>
      <rPr>
        <vertAlign val="superscript"/>
        <sz val="10"/>
        <rFont val="Calibri"/>
        <family val="2"/>
        <scheme val="minor"/>
      </rPr>
      <t>1</t>
    </r>
  </si>
  <si>
    <r>
      <rPr>
        <vertAlign val="superscript"/>
        <sz val="10"/>
        <rFont val="Calibri"/>
        <family val="2"/>
        <scheme val="minor"/>
      </rPr>
      <t>1</t>
    </r>
    <r>
      <rPr>
        <sz val="10"/>
        <rFont val="Calibri"/>
        <family val="2"/>
        <scheme val="minor"/>
      </rPr>
      <t xml:space="preserve"> Comprises Professional Bodies, Networks, Associations, Advocacy Groups, Charities, Philanthropic Organisations, Government Entities and other Health Organisations</t>
    </r>
  </si>
  <si>
    <r>
      <t xml:space="preserve">1 </t>
    </r>
    <r>
      <rPr>
        <sz val="10"/>
        <color theme="1"/>
        <rFont val="Calibri"/>
        <family val="2"/>
        <scheme val="minor"/>
      </rPr>
      <t>Application scores were used to create three ranked lists (Leadership, Emerging Leadership 2 and Emerging Leadership 1). Each ranked list had a pre-determined total budget within the scheme’s budget allocation.</t>
    </r>
  </si>
  <si>
    <t>Boosting Dementia Research Initiative</t>
  </si>
  <si>
    <t>Partnership Projects</t>
  </si>
  <si>
    <t>.</t>
  </si>
  <si>
    <t>The Application identification number assigned by NHMRC.</t>
  </si>
  <si>
    <t>The full amount awarded to the grant across all years of the grant as at date announced. Actual amounts paid to Administering Institutions may vary from the approved total shown here due to indexation of payments and other post award funding variations.</t>
  </si>
  <si>
    <r>
      <t xml:space="preserve">The Broad Research Area identified in the Application by the applicants (selected from </t>
    </r>
    <r>
      <rPr>
        <b/>
        <sz val="11"/>
        <rFont val="Calibri"/>
        <family val="2"/>
        <scheme val="minor"/>
      </rPr>
      <t>Basic Science</t>
    </r>
    <r>
      <rPr>
        <sz val="11"/>
        <rFont val="Calibri"/>
        <family val="2"/>
        <scheme val="minor"/>
      </rPr>
      <t xml:space="preserve">, </t>
    </r>
    <r>
      <rPr>
        <b/>
        <sz val="11"/>
        <rFont val="Calibri"/>
        <family val="2"/>
        <scheme val="minor"/>
      </rPr>
      <t>Clinical Medicine and Science</t>
    </r>
    <r>
      <rPr>
        <sz val="11"/>
        <rFont val="Calibri"/>
        <family val="2"/>
        <scheme val="minor"/>
      </rPr>
      <t xml:space="preserve">, </t>
    </r>
    <r>
      <rPr>
        <b/>
        <sz val="11"/>
        <rFont val="Calibri"/>
        <family val="2"/>
        <scheme val="minor"/>
      </rPr>
      <t>Health Services Research</t>
    </r>
    <r>
      <rPr>
        <sz val="11"/>
        <rFont val="Calibri"/>
        <family val="2"/>
        <scheme val="minor"/>
      </rPr>
      <t xml:space="preserve"> </t>
    </r>
    <r>
      <rPr>
        <b/>
        <sz val="11"/>
        <rFont val="Calibri"/>
        <family val="2"/>
        <scheme val="minor"/>
      </rPr>
      <t>or</t>
    </r>
    <r>
      <rPr>
        <sz val="11"/>
        <rFont val="Calibri"/>
        <family val="2"/>
        <scheme val="minor"/>
      </rPr>
      <t xml:space="preserve"> </t>
    </r>
    <r>
      <rPr>
        <b/>
        <sz val="11"/>
        <rFont val="Calibri"/>
        <family val="2"/>
        <scheme val="minor"/>
      </rPr>
      <t>Public Health</t>
    </r>
    <r>
      <rPr>
        <sz val="11"/>
        <rFont val="Calibri"/>
        <family val="2"/>
        <scheme val="minor"/>
      </rPr>
      <t>).</t>
    </r>
  </si>
  <si>
    <t>The most applicable field of research selected by the applicants from the FOR classification list as defined by the Australian and New Zealand Standard Research Classification 2008 (ANZRC 2008). Applicants are required to select a single FOR classification for each application. NHMRC does not edit or change these selections. There may be applications or grants that are applicable to more than one Field of Research.</t>
  </si>
  <si>
    <t>The number of applications approved for funding by the Minister at the time of announcement. Approved grants may be declined by the applicant.</t>
  </si>
  <si>
    <t>The Funded Rate is the number of applications approved by the Minister divided by the number of applications submitted.</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</si>
  <si>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</si>
  <si>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</si>
  <si>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Equipment Grant</t>
  </si>
  <si>
    <t>2019 Equipment Grant</t>
  </si>
  <si>
    <t>Florey Institute of Neuroscience and Mental Health</t>
  </si>
  <si>
    <t>Not Applicable</t>
  </si>
  <si>
    <t>Independent Research Institutes Infrastructure Support Scheme (IRIISS)</t>
  </si>
  <si>
    <t>IRIISS - 2019</t>
  </si>
  <si>
    <t>Heart Research Institute</t>
  </si>
  <si>
    <t>Victor Chang Cardiac Research Institute</t>
  </si>
  <si>
    <t>Mrs Julie Taranto</t>
  </si>
  <si>
    <t>Ms Marie-Helene Rousseau</t>
  </si>
  <si>
    <t>Ms Rebecca Erlich</t>
  </si>
  <si>
    <t>Ms Deborah Johnston</t>
  </si>
  <si>
    <t>Ms Nadine Barnes</t>
  </si>
  <si>
    <t>Ms Amy Shelly</t>
  </si>
  <si>
    <t>Mr Nicholas Keilar</t>
  </si>
  <si>
    <t>Ms Aniruddha Choudhury</t>
  </si>
  <si>
    <t>Mrs Felicity Kamid</t>
  </si>
  <si>
    <t>Dr Yvonne Lai</t>
  </si>
  <si>
    <t>Ms Carol Beetles</t>
  </si>
  <si>
    <t>Mr Gareth Rees</t>
  </si>
  <si>
    <t>Ms Andrea Richardson-Wynd</t>
  </si>
  <si>
    <t>Ms Belinda Watanabe</t>
  </si>
  <si>
    <t>Mr Javier Balanzategui</t>
  </si>
  <si>
    <t>Dr Sejal Kendal</t>
  </si>
  <si>
    <t>Ms Phyllis Heggie</t>
  </si>
  <si>
    <t>Ms Christina Spargo</t>
  </si>
  <si>
    <t>Dr Tsharni Zazryn</t>
  </si>
  <si>
    <t>Ms Marianne Ciavarella</t>
  </si>
  <si>
    <t>Mrs Jane Crier</t>
  </si>
  <si>
    <t>Ms Katie York</t>
  </si>
  <si>
    <t>Dr Jane Holt</t>
  </si>
  <si>
    <t>Dr Leanne Sutherland</t>
  </si>
  <si>
    <t>Dr Anne Johnston</t>
  </si>
  <si>
    <t>Ms Sheila Hamilton-Brown</t>
  </si>
  <si>
    <t>Ms Janine Clarey</t>
  </si>
  <si>
    <t>Dr Marc Campitelli</t>
  </si>
  <si>
    <t>Ms Sonja Bates</t>
  </si>
  <si>
    <t>Mr Peter Dolnik</t>
  </si>
  <si>
    <t>Ms Millie Au</t>
  </si>
  <si>
    <t>Dr S Brennan</t>
  </si>
  <si>
    <t>Ms Rebecca Palmer</t>
  </si>
  <si>
    <t>Dr Lisa Bolton</t>
  </si>
  <si>
    <t>Dr Julie Mercer</t>
  </si>
  <si>
    <t>Ms Anne Coco</t>
  </si>
  <si>
    <t>Ms Debbie Docherty</t>
  </si>
  <si>
    <t>Dr Mark Geier</t>
  </si>
  <si>
    <t>Dr Pearly Harumal</t>
  </si>
  <si>
    <t>Ms Jodie Lamont</t>
  </si>
  <si>
    <t>Ms Helen Thomson</t>
  </si>
  <si>
    <t>Mr Robert Roche</t>
  </si>
  <si>
    <t>Mr Stefan Delfgou</t>
  </si>
  <si>
    <t>Ms Deborah Sweeney</t>
  </si>
  <si>
    <t>Dr John Williams</t>
  </si>
  <si>
    <t>Ms Ramona Grimm</t>
  </si>
  <si>
    <t>Ms Megan Fraser</t>
  </si>
  <si>
    <t>Ms Rosalba Drummond</t>
  </si>
  <si>
    <t>Mrs Debra O'Connor</t>
  </si>
  <si>
    <t>Ms Julie Wright</t>
  </si>
  <si>
    <t>Ms Naomi Arbon</t>
  </si>
  <si>
    <t>Health</t>
  </si>
  <si>
    <t>2019 outcomes by Broad Research Area for competitive grants</t>
  </si>
  <si>
    <t>2019 outcomes by Field of Research for competitive grants</t>
  </si>
  <si>
    <t>The majority of NHMRC funding is not directed to any specific Broad Research Area or Field of Research. The exceptions may include some Targeted Calls for Research, International Collaborations, and Structural Priority funding.</t>
  </si>
  <si>
    <t>Receptors and Membrane Biology</t>
  </si>
  <si>
    <t>Radiation Therapy</t>
  </si>
  <si>
    <t>Allergy</t>
  </si>
  <si>
    <t>Rehabilitation and Therapy (excl. Physiotherapy)</t>
  </si>
  <si>
    <t>Nanobiotechnology</t>
  </si>
  <si>
    <t>Biomedical Engineering nec</t>
  </si>
  <si>
    <r>
      <t>Other Fields of Research</t>
    </r>
    <r>
      <rPr>
        <vertAlign val="superscript"/>
        <sz val="11"/>
        <color theme="1"/>
        <rFont val="Calibri"/>
        <family val="2"/>
        <scheme val="minor"/>
      </rPr>
      <t>1</t>
    </r>
  </si>
  <si>
    <r>
      <t xml:space="preserve">1 </t>
    </r>
    <r>
      <rPr>
        <sz val="10"/>
        <color theme="1"/>
        <rFont val="Calibri"/>
        <family val="2"/>
        <scheme val="minor"/>
      </rPr>
      <t>Comprises all other Fields of Research with 10 or fewer applications received</t>
    </r>
  </si>
  <si>
    <t>December 2019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</si>
</sst>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quot;$&quot;#,##0"/>
    <numFmt numFmtId="6" formatCode="&quot;$&quot;#,##0;[Red]\-&quot;$&quot;#,##0"/>
    <numFmt numFmtId="164" formatCode="[$-C09]dd\-mmm\-yy;@"/>
    <numFmt numFmtId="165" formatCode="0.0%"/>
    <numFmt numFmtId="166" formatCode="&quot;$&quot;#,##0"/>
    <numFmt numFmtId="167" formatCode="0.0"/>
    <numFmt numFmtId="168" formatCode="&quot;$&quot;#,##0.00"/>
    <numFmt numFmtId="169" formatCode="&quot;$&quot;#,##0.000000"/>
    <numFmt numFmtId="170" formatCode="&quot;$&quot;#,##0.0000"/>
    <numFmt numFmtId="171" formatCode="d/mm/yy;@"/>
    <numFmt numFmtId="172" formatCode="0_ ;\-0\ "/>
  </numFmts>
  <fonts count="37"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
      <sz val="11"/>
      <name val="Calibri"/>
      <family val="2"/>
      <scheme val="minor"/>
    </font>
    <font>
      <u/>
      <sz val="11"/>
      <color theme="10"/>
      <name val="Calibri"/>
      <family val="2"/>
      <scheme val="minor"/>
    </font>
    <font>
      <u/>
      <sz val="10"/>
      <color indexed="12"/>
      <name val="Arial"/>
      <family val="2"/>
    </font>
    <font>
      <b/>
      <vertAlign val="superscript"/>
      <sz val="11"/>
      <name val="Calibri"/>
      <family val="2"/>
      <scheme val="minor"/>
    </font>
    <font>
      <vertAlign val="superscript"/>
      <sz val="10"/>
      <color theme="1"/>
      <name val="Calibri"/>
      <family val="2"/>
      <scheme val="minor"/>
    </font>
    <font>
      <b/>
      <u/>
      <sz val="14"/>
      <name val="Arial"/>
      <family val="2"/>
    </font>
    <font>
      <i/>
      <sz val="11"/>
      <name val="Calibri"/>
      <family val="2"/>
      <scheme val="minor"/>
    </font>
    <font>
      <sz val="8"/>
      <name val="Calibri"/>
      <family val="2"/>
      <scheme val="minor"/>
    </font>
    <font>
      <vertAlign val="superscript"/>
      <sz val="10"/>
      <name val="Calibri"/>
      <family val="2"/>
      <scheme val="minor"/>
    </font>
    <font>
      <sz val="10"/>
      <name val="Calibri"/>
      <family val="2"/>
      <scheme val="minor"/>
    </font>
    <font>
      <sz val="10"/>
      <color theme="1"/>
      <name val="Calibri"/>
      <family val="2"/>
      <scheme val="minor"/>
    </font>
    <font>
      <vertAlign val="superscript"/>
      <sz val="11"/>
      <color theme="1"/>
      <name val="Calibri"/>
      <family val="2"/>
      <scheme val="minor"/>
    </font>
    <font>
      <vertAlign val="superscript"/>
      <sz val="12"/>
      <color theme="1"/>
      <name val="Calibri"/>
      <family val="2"/>
      <scheme val="minor"/>
    </font>
  </fonts>
  <fills count="4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theme="2"/>
        <bgColor indexed="64"/>
      </patternFill>
    </fill>
  </fills>
  <borders count="8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0" tint="-0.34998626667073579"/>
      </top>
      <bottom/>
      <diagonal/>
    </border>
    <border>
      <left/>
      <right style="medium">
        <color indexed="64"/>
      </right>
      <top style="thin">
        <color indexed="64"/>
      </top>
      <bottom/>
      <diagonal/>
    </border>
    <border>
      <left/>
      <right style="medium">
        <color indexed="64"/>
      </right>
      <top style="thin">
        <color theme="0" tint="-0.34998626667073579"/>
      </top>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theme="0" tint="-0.24994659260841701"/>
      </top>
      <bottom style="thin">
        <color indexed="64"/>
      </bottom>
      <diagonal/>
    </border>
    <border>
      <left/>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top style="hair">
        <color theme="0" tint="-0.24994659260841701"/>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medium">
        <color indexed="64"/>
      </top>
      <bottom/>
      <diagonal/>
    </border>
  </borders>
  <cellStyleXfs count="69">
    <xf numFmtId="0" fontId="0" fillId="0" borderId="0"/>
    <xf numFmtId="0" fontId="1" fillId="0" borderId="0"/>
    <xf numFmtId="0" fontId="7" fillId="0" borderId="0" applyNumberFormat="0" applyFill="0" applyBorder="0" applyAlignment="0" applyProtection="0"/>
    <xf numFmtId="0" fontId="8" fillId="0" borderId="9" applyNumberFormat="0" applyFill="0" applyAlignment="0" applyProtection="0"/>
    <xf numFmtId="0" fontId="9" fillId="0" borderId="10" applyNumberFormat="0" applyFill="0" applyAlignment="0" applyProtection="0"/>
    <xf numFmtId="0" fontId="10" fillId="0" borderId="11"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12" applyNumberFormat="0" applyAlignment="0" applyProtection="0"/>
    <xf numFmtId="0" fontId="15" fillId="7" borderId="13" applyNumberFormat="0" applyAlignment="0" applyProtection="0"/>
    <xf numFmtId="0" fontId="16" fillId="7" borderId="12" applyNumberFormat="0" applyAlignment="0" applyProtection="0"/>
    <xf numFmtId="0" fontId="17" fillId="0" borderId="14" applyNumberFormat="0" applyFill="0" applyAlignment="0" applyProtection="0"/>
    <xf numFmtId="0" fontId="18" fillId="8" borderId="15" applyNumberFormat="0" applyAlignment="0" applyProtection="0"/>
    <xf numFmtId="0" fontId="6" fillId="0" borderId="0" applyNumberFormat="0" applyFill="0" applyBorder="0" applyAlignment="0" applyProtection="0"/>
    <xf numFmtId="0" fontId="3" fillId="9" borderId="16" applyNumberFormat="0" applyFont="0" applyAlignment="0" applyProtection="0"/>
    <xf numFmtId="0" fontId="19" fillId="0" borderId="0" applyNumberFormat="0" applyFill="0" applyBorder="0" applyAlignment="0" applyProtection="0"/>
    <xf numFmtId="0" fontId="2" fillId="0" borderId="17" applyNumberFormat="0" applyFill="0" applyAlignment="0" applyProtection="0"/>
    <xf numFmtId="0" fontId="20"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0" fillId="33" borderId="0" applyNumberFormat="0" applyBorder="0" applyAlignment="0" applyProtection="0"/>
    <xf numFmtId="0" fontId="1" fillId="0" borderId="0"/>
    <xf numFmtId="0" fontId="21" fillId="0" borderId="0"/>
    <xf numFmtId="0" fontId="25" fillId="0" borderId="0" applyNumberFormat="0" applyFill="0" applyBorder="0" applyAlignment="0" applyProtection="0"/>
    <xf numFmtId="0" fontId="1" fillId="0" borderId="0"/>
    <xf numFmtId="0" fontId="1" fillId="0" borderId="0"/>
    <xf numFmtId="0" fontId="1" fillId="0" borderId="0"/>
    <xf numFmtId="14" fontId="26" fillId="0" borderId="34" applyFill="0" applyProtection="0">
      <alignment horizontal="right"/>
    </xf>
    <xf numFmtId="0" fontId="3" fillId="0" borderId="0"/>
    <xf numFmtId="0" fontId="3" fillId="9" borderId="16"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6" fillId="0" borderId="34" applyFill="0" applyProtection="0">
      <alignment horizontal="right"/>
    </xf>
    <xf numFmtId="14" fontId="26" fillId="0" borderId="34" applyFill="0" applyProtection="0">
      <alignment horizontal="right"/>
    </xf>
    <xf numFmtId="0" fontId="26" fillId="0" borderId="34" applyNumberFormat="0" applyFill="0" applyProtection="0">
      <alignment horizontal="left"/>
    </xf>
    <xf numFmtId="14" fontId="26" fillId="0" borderId="34" applyFill="0" applyProtection="0">
      <alignment horizontal="right"/>
    </xf>
    <xf numFmtId="9" fontId="3" fillId="0" borderId="0" applyFont="0" applyFill="0" applyBorder="0" applyAlignment="0" applyProtection="0"/>
  </cellStyleXfs>
  <cellXfs count="581">
    <xf numFmtId="0" fontId="0" fillId="0" borderId="0" xfId="0"/>
    <xf numFmtId="0" fontId="0" fillId="0" borderId="0" xfId="0" applyFont="1"/>
    <xf numFmtId="0" fontId="0" fillId="0" borderId="0" xfId="0" applyFont="1" applyFill="1"/>
    <xf numFmtId="0" fontId="0" fillId="2" borderId="0" xfId="0" applyFill="1" applyBorder="1"/>
    <xf numFmtId="0" fontId="4" fillId="2" borderId="3" xfId="0" applyFont="1" applyFill="1" applyBorder="1" applyAlignment="1"/>
    <xf numFmtId="0" fontId="0" fillId="2" borderId="0" xfId="0" applyFill="1"/>
    <xf numFmtId="0" fontId="0" fillId="2" borderId="0" xfId="0" applyFill="1" applyAlignment="1">
      <alignment horizontal="center"/>
    </xf>
    <xf numFmtId="0" fontId="2" fillId="2" borderId="0" xfId="0" applyFont="1" applyFill="1"/>
    <xf numFmtId="0" fontId="2" fillId="2" borderId="0" xfId="0" applyFont="1" applyFill="1" applyAlignment="1">
      <alignment horizontal="center"/>
    </xf>
    <xf numFmtId="166" fontId="0" fillId="2" borderId="0" xfId="0" applyNumberFormat="1" applyFill="1" applyAlignment="1">
      <alignment horizontal="center"/>
    </xf>
    <xf numFmtId="166" fontId="0" fillId="2" borderId="0" xfId="0" applyNumberFormat="1" applyFill="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65" fontId="0" fillId="2" borderId="2" xfId="0" applyNumberFormat="1" applyFill="1" applyBorder="1" applyAlignment="1">
      <alignment horizontal="center"/>
    </xf>
    <xf numFmtId="0" fontId="2" fillId="0" borderId="1" xfId="0" applyFont="1" applyBorder="1" applyAlignment="1">
      <alignment horizontal="center" vertical="center"/>
    </xf>
    <xf numFmtId="0" fontId="2" fillId="35" borderId="18" xfId="0" applyFont="1" applyFill="1" applyBorder="1" applyAlignment="1">
      <alignment horizontal="center" vertical="center"/>
    </xf>
    <xf numFmtId="166" fontId="2" fillId="35" borderId="22" xfId="0" applyNumberFormat="1" applyFont="1" applyFill="1" applyBorder="1" applyAlignment="1">
      <alignment horizontal="center" vertical="center"/>
    </xf>
    <xf numFmtId="0" fontId="0" fillId="0" borderId="23" xfId="0" applyBorder="1" applyAlignment="1">
      <alignment horizontal="center"/>
    </xf>
    <xf numFmtId="0" fontId="2" fillId="2" borderId="7" xfId="0" applyFont="1" applyFill="1" applyBorder="1" applyAlignment="1"/>
    <xf numFmtId="164" fontId="2" fillId="0" borderId="1" xfId="0" applyNumberFormat="1" applyFont="1" applyFill="1" applyBorder="1" applyAlignment="1">
      <alignment horizontal="center" vertical="center"/>
    </xf>
    <xf numFmtId="0" fontId="0" fillId="0" borderId="31" xfId="0" applyBorder="1" applyAlignment="1">
      <alignment horizontal="left"/>
    </xf>
    <xf numFmtId="0" fontId="0" fillId="0" borderId="3" xfId="0" applyBorder="1" applyAlignment="1">
      <alignment horizontal="left"/>
    </xf>
    <xf numFmtId="0" fontId="22" fillId="36" borderId="4" xfId="0" applyFont="1" applyFill="1" applyBorder="1" applyAlignment="1">
      <alignment horizontal="left"/>
    </xf>
    <xf numFmtId="165" fontId="2" fillId="36" borderId="5" xfId="0" applyNumberFormat="1" applyFont="1" applyFill="1" applyBorder="1" applyAlignment="1">
      <alignment horizontal="center"/>
    </xf>
    <xf numFmtId="0" fontId="0" fillId="0" borderId="2" xfId="0" applyNumberFormat="1" applyBorder="1" applyAlignment="1">
      <alignment horizontal="center"/>
    </xf>
    <xf numFmtId="0" fontId="0" fillId="2" borderId="0" xfId="0" applyFill="1" applyAlignment="1">
      <alignment horizontal="center"/>
    </xf>
    <xf numFmtId="166" fontId="0" fillId="2" borderId="0" xfId="0" applyNumberFormat="1" applyFill="1" applyAlignment="1">
      <alignment horizontal="center"/>
    </xf>
    <xf numFmtId="166" fontId="0" fillId="0" borderId="24" xfId="0" applyNumberFormat="1" applyBorder="1" applyAlignment="1">
      <alignment horizontal="center"/>
    </xf>
    <xf numFmtId="0" fontId="0" fillId="2" borderId="2" xfId="0" applyFill="1" applyBorder="1" applyAlignment="1">
      <alignment horizontal="center"/>
    </xf>
    <xf numFmtId="0" fontId="0" fillId="2" borderId="0" xfId="0" applyNumberFormat="1" applyFill="1"/>
    <xf numFmtId="0" fontId="0" fillId="2" borderId="0" xfId="0" applyFill="1"/>
    <xf numFmtId="0" fontId="0" fillId="0" borderId="8" xfId="0" applyBorder="1" applyAlignment="1">
      <alignment horizontal="left"/>
    </xf>
    <xf numFmtId="0" fontId="0" fillId="0" borderId="30" xfId="0" applyBorder="1" applyAlignment="1">
      <alignment horizontal="left"/>
    </xf>
    <xf numFmtId="166" fontId="0" fillId="0" borderId="38" xfId="0" applyNumberFormat="1" applyFill="1" applyBorder="1" applyAlignment="1">
      <alignment horizontal="center"/>
    </xf>
    <xf numFmtId="0" fontId="0" fillId="0" borderId="36" xfId="0" applyNumberFormat="1" applyFill="1" applyBorder="1" applyAlignment="1">
      <alignment horizontal="center"/>
    </xf>
    <xf numFmtId="165" fontId="0" fillId="0" borderId="34" xfId="0" applyNumberFormat="1" applyFill="1" applyBorder="1" applyAlignment="1">
      <alignment horizontal="center"/>
    </xf>
    <xf numFmtId="0" fontId="0" fillId="0" borderId="34" xfId="0" applyNumberFormat="1" applyFill="1" applyBorder="1" applyAlignment="1">
      <alignment horizontal="center"/>
    </xf>
    <xf numFmtId="166" fontId="0" fillId="0" borderId="35" xfId="0" applyNumberFormat="1" applyFill="1" applyBorder="1" applyAlignment="1">
      <alignment horizontal="center"/>
    </xf>
    <xf numFmtId="0" fontId="2" fillId="0" borderId="0" xfId="0" applyFont="1"/>
    <xf numFmtId="0" fontId="2" fillId="34" borderId="18"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2" fillId="34" borderId="20" xfId="0" applyFont="1" applyFill="1" applyBorder="1" applyAlignment="1">
      <alignment vertical="center"/>
    </xf>
    <xf numFmtId="0" fontId="2" fillId="34" borderId="21" xfId="0" applyFont="1" applyFill="1" applyBorder="1" applyAlignment="1">
      <alignment horizontal="center" vertical="center" wrapText="1"/>
    </xf>
    <xf numFmtId="0" fontId="2" fillId="34" borderId="29" xfId="0" applyFont="1" applyFill="1" applyBorder="1" applyAlignment="1">
      <alignment vertical="center"/>
    </xf>
    <xf numFmtId="0" fontId="0" fillId="0" borderId="33" xfId="0" applyNumberFormat="1" applyFill="1" applyBorder="1" applyAlignment="1">
      <alignment horizontal="center"/>
    </xf>
    <xf numFmtId="0" fontId="22" fillId="0" borderId="0" xfId="0" applyFont="1"/>
    <xf numFmtId="0" fontId="0" fillId="0" borderId="0" xfId="0"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0" fontId="0" fillId="0" borderId="36" xfId="0" applyBorder="1" applyAlignment="1">
      <alignment horizontal="center"/>
    </xf>
    <xf numFmtId="0" fontId="0" fillId="0" borderId="37" xfId="0" applyNumberFormat="1" applyFill="1" applyBorder="1" applyAlignment="1">
      <alignment horizontal="center"/>
    </xf>
    <xf numFmtId="165" fontId="0" fillId="38" borderId="34" xfId="0" applyNumberFormat="1" applyFill="1" applyBorder="1" applyAlignment="1">
      <alignment horizontal="center"/>
    </xf>
    <xf numFmtId="0" fontId="0" fillId="0" borderId="0" xfId="0" applyNumberFormat="1"/>
    <xf numFmtId="168" fontId="0" fillId="2" borderId="0" xfId="0" applyNumberFormat="1" applyFill="1"/>
    <xf numFmtId="0" fontId="2" fillId="2" borderId="0" xfId="0" applyFont="1" applyFill="1" applyAlignment="1"/>
    <xf numFmtId="0" fontId="0" fillId="2" borderId="0" xfId="0" applyFill="1" applyAlignment="1"/>
    <xf numFmtId="0" fontId="2" fillId="36" borderId="40" xfId="0" applyFont="1" applyFill="1" applyBorder="1" applyAlignment="1"/>
    <xf numFmtId="0" fontId="0" fillId="2" borderId="0" xfId="0" applyFill="1" applyBorder="1" applyAlignment="1">
      <alignment horizontal="left"/>
    </xf>
    <xf numFmtId="167" fontId="0" fillId="2" borderId="0" xfId="0" applyNumberFormat="1" applyFill="1"/>
    <xf numFmtId="168" fontId="24" fillId="2" borderId="0" xfId="0" applyNumberFormat="1" applyFont="1" applyFill="1" applyAlignment="1">
      <alignment horizontal="center"/>
    </xf>
    <xf numFmtId="6" fontId="0" fillId="2" borderId="0" xfId="0" applyNumberFormat="1" applyFill="1" applyBorder="1" applyAlignment="1">
      <alignment horizontal="center"/>
    </xf>
    <xf numFmtId="168" fontId="24" fillId="0" borderId="0" xfId="0" applyNumberFormat="1" applyFont="1" applyFill="1" applyAlignment="1">
      <alignment horizontal="center"/>
    </xf>
    <xf numFmtId="0" fontId="0" fillId="0" borderId="0" xfId="0" applyFont="1" applyFill="1" applyAlignment="1">
      <alignment horizontal="left"/>
    </xf>
    <xf numFmtId="0" fontId="0" fillId="0" borderId="0" xfId="0" applyAlignment="1">
      <alignment horizontal="center"/>
    </xf>
    <xf numFmtId="0" fontId="0" fillId="0" borderId="0" xfId="0" applyFont="1" applyFill="1" applyAlignment="1">
      <alignment horizontal="center"/>
    </xf>
    <xf numFmtId="0" fontId="0" fillId="0" borderId="0" xfId="0" applyFont="1" applyAlignment="1">
      <alignment horizontal="left"/>
    </xf>
    <xf numFmtId="0" fontId="0" fillId="2" borderId="0" xfId="0" applyFill="1" applyAlignment="1">
      <alignment horizontal="left"/>
    </xf>
    <xf numFmtId="0" fontId="5" fillId="2" borderId="0" xfId="0" applyFont="1" applyFill="1"/>
    <xf numFmtId="0" fontId="0" fillId="2" borderId="0" xfId="0" applyFill="1"/>
    <xf numFmtId="166" fontId="2" fillId="36" borderId="6" xfId="0" applyNumberFormat="1" applyFont="1" applyFill="1" applyBorder="1" applyAlignment="1">
      <alignment horizontal="center" vertical="center"/>
    </xf>
    <xf numFmtId="168" fontId="0" fillId="2" borderId="0" xfId="0" applyNumberFormat="1" applyFill="1"/>
    <xf numFmtId="0" fontId="0" fillId="2" borderId="0" xfId="0" applyFill="1"/>
    <xf numFmtId="166" fontId="0" fillId="2" borderId="0" xfId="0" applyNumberFormat="1" applyFill="1"/>
    <xf numFmtId="0" fontId="2" fillId="37" borderId="5" xfId="0" applyNumberFormat="1" applyFont="1" applyFill="1" applyBorder="1" applyAlignment="1">
      <alignment horizontal="center" vertical="center"/>
    </xf>
    <xf numFmtId="0" fontId="0" fillId="38" borderId="34" xfId="0" applyFill="1" applyBorder="1" applyAlignment="1">
      <alignment horizontal="center" vertical="center"/>
    </xf>
    <xf numFmtId="0" fontId="0" fillId="0" borderId="0" xfId="0" applyFont="1" applyAlignment="1">
      <alignment horizontal="center"/>
    </xf>
    <xf numFmtId="0" fontId="24" fillId="0" borderId="0" xfId="0" applyFont="1" applyFill="1" applyAlignment="1">
      <alignment horizontal="center"/>
    </xf>
    <xf numFmtId="165" fontId="0" fillId="2" borderId="34" xfId="0" applyNumberFormat="1" applyFill="1" applyBorder="1" applyAlignment="1">
      <alignment horizontal="center"/>
    </xf>
    <xf numFmtId="0" fontId="0" fillId="0" borderId="33" xfId="0" applyFill="1" applyBorder="1" applyAlignment="1">
      <alignment horizontal="center"/>
    </xf>
    <xf numFmtId="0" fontId="0" fillId="38" borderId="34" xfId="0" applyNumberFormat="1" applyFill="1" applyBorder="1" applyAlignment="1">
      <alignment horizontal="center"/>
    </xf>
    <xf numFmtId="166" fontId="0" fillId="38" borderId="35" xfId="0" applyNumberFormat="1" applyFill="1" applyBorder="1" applyAlignment="1">
      <alignment horizontal="center"/>
    </xf>
    <xf numFmtId="0" fontId="0" fillId="0" borderId="34" xfId="0" applyNumberFormat="1" applyBorder="1" applyAlignment="1">
      <alignment horizontal="center" vertical="center"/>
    </xf>
    <xf numFmtId="165" fontId="0" fillId="2" borderId="34" xfId="0" applyNumberFormat="1" applyFill="1" applyBorder="1" applyAlignment="1">
      <alignment horizontal="center" vertical="center"/>
    </xf>
    <xf numFmtId="166" fontId="0" fillId="38" borderId="35" xfId="0" applyNumberFormat="1" applyFill="1" applyBorder="1" applyAlignment="1">
      <alignment horizontal="center" vertical="center"/>
    </xf>
    <xf numFmtId="166" fontId="0" fillId="2" borderId="35" xfId="0" applyNumberFormat="1" applyFill="1" applyBorder="1" applyAlignment="1">
      <alignment horizontal="center"/>
    </xf>
    <xf numFmtId="0" fontId="0" fillId="2" borderId="34" xfId="0" applyNumberFormat="1" applyFill="1" applyBorder="1" applyAlignment="1">
      <alignment horizontal="center"/>
    </xf>
    <xf numFmtId="0" fontId="0" fillId="2" borderId="34" xfId="0" applyNumberFormat="1" applyFill="1" applyBorder="1" applyAlignment="1">
      <alignment horizontal="center" vertical="center"/>
    </xf>
    <xf numFmtId="0" fontId="0" fillId="0" borderId="0" xfId="0"/>
    <xf numFmtId="0" fontId="0" fillId="0" borderId="0" xfId="0" applyFill="1"/>
    <xf numFmtId="166" fontId="2" fillId="0" borderId="1" xfId="0" applyNumberFormat="1" applyFont="1" applyFill="1" applyBorder="1" applyAlignment="1">
      <alignment horizontal="center" vertical="center" wrapText="1"/>
    </xf>
    <xf numFmtId="166" fontId="0" fillId="0" borderId="0" xfId="0" applyNumberFormat="1" applyFont="1" applyAlignment="1">
      <alignment horizontal="center"/>
    </xf>
    <xf numFmtId="0" fontId="0" fillId="0" borderId="8" xfId="0" applyFill="1" applyBorder="1" applyAlignment="1">
      <alignment horizontal="left" vertical="center" wrapText="1"/>
    </xf>
    <xf numFmtId="166" fontId="0" fillId="2" borderId="0" xfId="0" applyNumberFormat="1" applyFill="1" applyBorder="1" applyAlignment="1">
      <alignment horizontal="center"/>
    </xf>
    <xf numFmtId="0" fontId="0" fillId="0" borderId="0" xfId="0"/>
    <xf numFmtId="0" fontId="2" fillId="0" borderId="0" xfId="0" applyFont="1"/>
    <xf numFmtId="0" fontId="24" fillId="0" borderId="0" xfId="0" applyFont="1" applyFill="1" applyAlignment="1">
      <alignment horizontal="left"/>
    </xf>
    <xf numFmtId="0" fontId="2" fillId="35" borderId="21" xfId="0" applyFont="1" applyFill="1" applyBorder="1" applyAlignment="1">
      <alignment horizontal="center" vertical="center"/>
    </xf>
    <xf numFmtId="0" fontId="2" fillId="36" borderId="5" xfId="0" applyNumberFormat="1" applyFont="1" applyFill="1" applyBorder="1" applyAlignment="1">
      <alignment horizontal="center"/>
    </xf>
    <xf numFmtId="0" fontId="22" fillId="36" borderId="5" xfId="0" applyNumberFormat="1" applyFont="1" applyFill="1" applyBorder="1" applyAlignment="1">
      <alignment horizontal="center"/>
    </xf>
    <xf numFmtId="166" fontId="22" fillId="36" borderId="6" xfId="0" applyNumberFormat="1" applyFont="1" applyFill="1" applyBorder="1" applyAlignment="1">
      <alignment horizontal="center"/>
    </xf>
    <xf numFmtId="0" fontId="0" fillId="2" borderId="33" xfId="0" applyNumberFormat="1" applyFill="1" applyBorder="1" applyAlignment="1">
      <alignment horizontal="center" vertical="center"/>
    </xf>
    <xf numFmtId="164" fontId="24" fillId="39" borderId="1" xfId="0" applyNumberFormat="1" applyFont="1" applyFill="1" applyBorder="1" applyAlignment="1">
      <alignment vertical="center"/>
    </xf>
    <xf numFmtId="166" fontId="22" fillId="39" borderId="1" xfId="0" applyNumberFormat="1" applyFont="1" applyFill="1" applyBorder="1" applyAlignment="1">
      <alignment horizontal="left"/>
    </xf>
    <xf numFmtId="0" fontId="22" fillId="36" borderId="41" xfId="0" applyFont="1" applyFill="1" applyBorder="1"/>
    <xf numFmtId="0" fontId="2" fillId="35" borderId="49" xfId="0" applyFont="1" applyFill="1" applyBorder="1" applyAlignment="1">
      <alignment horizontal="center" vertical="center" wrapText="1"/>
    </xf>
    <xf numFmtId="0" fontId="2" fillId="35" borderId="43" xfId="0" applyFont="1" applyFill="1" applyBorder="1" applyAlignment="1">
      <alignment horizontal="center" vertical="center"/>
    </xf>
    <xf numFmtId="0" fontId="2" fillId="35" borderId="50" xfId="0" applyFont="1" applyFill="1" applyBorder="1" applyAlignment="1">
      <alignment horizontal="center" vertical="center"/>
    </xf>
    <xf numFmtId="0" fontId="2" fillId="40" borderId="0" xfId="0" applyFont="1" applyFill="1" applyBorder="1" applyAlignment="1">
      <alignment horizontal="left"/>
    </xf>
    <xf numFmtId="0" fontId="2" fillId="40" borderId="0" xfId="0" applyNumberFormat="1" applyFont="1" applyFill="1" applyBorder="1" applyAlignment="1">
      <alignment horizontal="center" vertical="center"/>
    </xf>
    <xf numFmtId="165" fontId="2" fillId="40" borderId="0" xfId="0" applyNumberFormat="1" applyFont="1" applyFill="1" applyBorder="1" applyAlignment="1">
      <alignment horizontal="center" vertical="center"/>
    </xf>
    <xf numFmtId="166" fontId="2" fillId="40" borderId="0" xfId="0" applyNumberFormat="1" applyFont="1" applyFill="1" applyBorder="1" applyAlignment="1">
      <alignment horizontal="center" vertical="center"/>
    </xf>
    <xf numFmtId="0" fontId="0" fillId="0" borderId="25" xfId="0" applyBorder="1" applyAlignment="1">
      <alignment horizontal="center"/>
    </xf>
    <xf numFmtId="169" fontId="0" fillId="2" borderId="0" xfId="0" applyNumberFormat="1" applyFill="1"/>
    <xf numFmtId="170" fontId="0" fillId="2" borderId="0" xfId="0" applyNumberFormat="1" applyFill="1"/>
    <xf numFmtId="0" fontId="2" fillId="35" borderId="26" xfId="0" applyFont="1" applyFill="1" applyBorder="1" applyAlignment="1">
      <alignment vertical="center"/>
    </xf>
    <xf numFmtId="0" fontId="2" fillId="35" borderId="27" xfId="0" applyFont="1" applyFill="1" applyBorder="1" applyAlignment="1">
      <alignment horizontal="center" vertical="center"/>
    </xf>
    <xf numFmtId="0" fontId="2" fillId="35" borderId="28" xfId="0" applyFont="1" applyFill="1" applyBorder="1" applyAlignment="1">
      <alignment horizontal="center" vertical="center"/>
    </xf>
    <xf numFmtId="166" fontId="2" fillId="39" borderId="44" xfId="0" applyNumberFormat="1" applyFont="1" applyFill="1" applyBorder="1" applyAlignment="1">
      <alignment horizontal="center" vertical="center"/>
    </xf>
    <xf numFmtId="168" fontId="24" fillId="0" borderId="0" xfId="0" applyNumberFormat="1" applyFont="1" applyFill="1" applyAlignment="1">
      <alignment horizontal="left"/>
    </xf>
    <xf numFmtId="0" fontId="24" fillId="0" borderId="0" xfId="0" applyFont="1" applyFill="1"/>
    <xf numFmtId="168" fontId="24" fillId="2" borderId="0" xfId="0" applyNumberFormat="1" applyFont="1" applyFill="1" applyAlignment="1">
      <alignment horizontal="left"/>
    </xf>
    <xf numFmtId="166" fontId="24" fillId="0" borderId="0" xfId="0" applyNumberFormat="1" applyFont="1" applyFill="1" applyAlignment="1">
      <alignment horizontal="left"/>
    </xf>
    <xf numFmtId="0" fontId="0" fillId="2" borderId="47" xfId="0" applyFont="1" applyFill="1" applyBorder="1" applyAlignment="1">
      <alignment horizontal="left" wrapText="1"/>
    </xf>
    <xf numFmtId="166" fontId="0" fillId="2" borderId="43" xfId="0" applyNumberFormat="1" applyFill="1" applyBorder="1" applyAlignment="1">
      <alignment horizontal="center" vertical="center"/>
    </xf>
    <xf numFmtId="166" fontId="2" fillId="36" borderId="32" xfId="0" applyNumberFormat="1" applyFont="1" applyFill="1" applyBorder="1" applyAlignment="1">
      <alignment horizontal="center" vertical="center"/>
    </xf>
    <xf numFmtId="166" fontId="0" fillId="0" borderId="0" xfId="0" applyNumberFormat="1" applyBorder="1" applyAlignment="1">
      <alignment horizontal="center" vertical="center"/>
    </xf>
    <xf numFmtId="165" fontId="0" fillId="0" borderId="34" xfId="68" applyNumberFormat="1" applyFont="1" applyBorder="1" applyAlignment="1">
      <alignment horizontal="center" vertical="center"/>
    </xf>
    <xf numFmtId="0" fontId="0" fillId="0" borderId="52" xfId="0" applyBorder="1" applyAlignment="1">
      <alignment wrapText="1"/>
    </xf>
    <xf numFmtId="0" fontId="0" fillId="0" borderId="19" xfId="0" applyBorder="1" applyAlignment="1">
      <alignment horizontal="center" vertical="center"/>
    </xf>
    <xf numFmtId="0" fontId="0" fillId="0" borderId="39" xfId="0" applyBorder="1" applyAlignment="1">
      <alignment horizontal="center" vertical="center"/>
    </xf>
    <xf numFmtId="165" fontId="0" fillId="0" borderId="39" xfId="0" applyNumberFormat="1" applyBorder="1" applyAlignment="1">
      <alignment horizontal="center" vertical="center"/>
    </xf>
    <xf numFmtId="166" fontId="0" fillId="0" borderId="51" xfId="0" applyNumberFormat="1" applyBorder="1" applyAlignment="1">
      <alignment horizontal="center" vertical="center"/>
    </xf>
    <xf numFmtId="171" fontId="24" fillId="0" borderId="0" xfId="0" applyNumberFormat="1" applyFont="1" applyFill="1" applyAlignment="1">
      <alignment horizontal="center"/>
    </xf>
    <xf numFmtId="0" fontId="24" fillId="0" borderId="34" xfId="0" applyFont="1" applyFill="1" applyBorder="1" applyAlignment="1">
      <alignment horizontal="left" wrapText="1"/>
    </xf>
    <xf numFmtId="0" fontId="24" fillId="0" borderId="34" xfId="0" applyFont="1" applyFill="1" applyBorder="1" applyAlignment="1">
      <alignment horizontal="left"/>
    </xf>
    <xf numFmtId="0" fontId="0" fillId="0" borderId="7" xfId="0" applyFill="1" applyBorder="1" applyAlignment="1">
      <alignment horizontal="left" vertical="center" wrapText="1"/>
    </xf>
    <xf numFmtId="0" fontId="2" fillId="35" borderId="36" xfId="0" applyFont="1" applyFill="1" applyBorder="1" applyAlignment="1">
      <alignment horizontal="center" vertical="center"/>
    </xf>
    <xf numFmtId="0" fontId="2" fillId="35" borderId="37" xfId="0" applyFont="1" applyFill="1" applyBorder="1" applyAlignment="1">
      <alignment horizontal="center" vertical="center"/>
    </xf>
    <xf numFmtId="0" fontId="2" fillId="35" borderId="7" xfId="0" applyFont="1" applyFill="1" applyBorder="1" applyAlignment="1">
      <alignment horizontal="center" vertical="center"/>
    </xf>
    <xf numFmtId="0" fontId="0" fillId="38" borderId="21" xfId="0" applyFill="1" applyBorder="1" applyAlignment="1">
      <alignment horizontal="center" vertical="center"/>
    </xf>
    <xf numFmtId="0" fontId="0" fillId="38" borderId="18" xfId="0" applyFill="1" applyBorder="1" applyAlignment="1">
      <alignment horizontal="center" vertical="center"/>
    </xf>
    <xf numFmtId="0" fontId="0" fillId="2" borderId="0" xfId="0" quotePrefix="1" applyFill="1" applyAlignment="1">
      <alignment horizontal="center"/>
    </xf>
    <xf numFmtId="0" fontId="0" fillId="38" borderId="35" xfId="0" applyNumberFormat="1" applyFill="1" applyBorder="1" applyAlignment="1">
      <alignment horizontal="center"/>
    </xf>
    <xf numFmtId="49" fontId="0" fillId="0" borderId="31" xfId="0" applyNumberFormat="1" applyBorder="1" applyAlignment="1">
      <alignment horizontal="left" wrapText="1"/>
    </xf>
    <xf numFmtId="0" fontId="2" fillId="39" borderId="53" xfId="0" applyFont="1" applyFill="1" applyBorder="1" applyAlignment="1"/>
    <xf numFmtId="0" fontId="2" fillId="39" borderId="54" xfId="0" applyNumberFormat="1" applyFont="1" applyFill="1" applyBorder="1" applyAlignment="1">
      <alignment horizontal="center"/>
    </xf>
    <xf numFmtId="165" fontId="2" fillId="39" borderId="54" xfId="0" applyNumberFormat="1" applyFont="1" applyFill="1" applyBorder="1" applyAlignment="1">
      <alignment horizontal="center"/>
    </xf>
    <xf numFmtId="166" fontId="0" fillId="0" borderId="34" xfId="0" applyNumberFormat="1" applyBorder="1" applyAlignment="1">
      <alignment horizontal="center" vertical="center"/>
    </xf>
    <xf numFmtId="166" fontId="0" fillId="2" borderId="34" xfId="0" applyNumberFormat="1" applyFill="1" applyBorder="1" applyAlignment="1">
      <alignment horizontal="center" vertical="center"/>
    </xf>
    <xf numFmtId="0" fontId="22" fillId="36" borderId="54" xfId="0" applyNumberFormat="1" applyFont="1" applyFill="1" applyBorder="1" applyAlignment="1">
      <alignment horizontal="center"/>
    </xf>
    <xf numFmtId="165" fontId="2" fillId="36" borderId="54" xfId="0" applyNumberFormat="1" applyFont="1" applyFill="1" applyBorder="1" applyAlignment="1">
      <alignment horizontal="center"/>
    </xf>
    <xf numFmtId="166" fontId="22" fillId="36" borderId="55" xfId="0" applyNumberFormat="1" applyFont="1" applyFill="1" applyBorder="1" applyAlignment="1">
      <alignment horizontal="center"/>
    </xf>
    <xf numFmtId="0" fontId="2" fillId="34" borderId="26" xfId="0" applyFont="1" applyFill="1" applyBorder="1" applyAlignment="1">
      <alignment horizontal="center" vertical="center" wrapText="1"/>
    </xf>
    <xf numFmtId="0" fontId="2" fillId="34" borderId="27" xfId="0" applyFont="1" applyFill="1" applyBorder="1" applyAlignment="1">
      <alignment horizontal="center" vertical="center" wrapText="1"/>
    </xf>
    <xf numFmtId="0" fontId="2" fillId="34" borderId="28" xfId="0" applyFont="1" applyFill="1" applyBorder="1" applyAlignment="1">
      <alignment horizontal="center" vertical="center" wrapText="1"/>
    </xf>
    <xf numFmtId="0" fontId="0" fillId="0" borderId="21" xfId="0" applyNumberFormat="1" applyFill="1" applyBorder="1" applyAlignment="1">
      <alignment horizontal="center"/>
    </xf>
    <xf numFmtId="0" fontId="0" fillId="0" borderId="18" xfId="0" applyNumberFormat="1" applyFill="1" applyBorder="1" applyAlignment="1">
      <alignment horizontal="center"/>
    </xf>
    <xf numFmtId="165" fontId="0" fillId="0" borderId="18" xfId="0" applyNumberFormat="1" applyFill="1" applyBorder="1" applyAlignment="1">
      <alignment horizontal="center"/>
    </xf>
    <xf numFmtId="166" fontId="0" fillId="0" borderId="22" xfId="0" applyNumberFormat="1" applyFill="1" applyBorder="1" applyAlignment="1">
      <alignment horizontal="center"/>
    </xf>
    <xf numFmtId="0" fontId="0" fillId="0" borderId="25" xfId="0" applyNumberFormat="1" applyFill="1" applyBorder="1" applyAlignment="1">
      <alignment horizontal="center"/>
    </xf>
    <xf numFmtId="0" fontId="0" fillId="38" borderId="39" xfId="0" applyNumberFormat="1" applyFill="1" applyBorder="1" applyAlignment="1">
      <alignment horizontal="center"/>
    </xf>
    <xf numFmtId="0" fontId="0" fillId="38" borderId="56" xfId="0" applyNumberFormat="1" applyFill="1" applyBorder="1" applyAlignment="1">
      <alignment horizontal="center"/>
    </xf>
    <xf numFmtId="0" fontId="2" fillId="36" borderId="53" xfId="0" applyNumberFormat="1" applyFont="1" applyFill="1" applyBorder="1" applyAlignment="1">
      <alignment horizontal="center"/>
    </xf>
    <xf numFmtId="0" fontId="0" fillId="38" borderId="18" xfId="0" applyNumberFormat="1" applyFill="1" applyBorder="1" applyAlignment="1">
      <alignment horizontal="center"/>
    </xf>
    <xf numFmtId="165" fontId="0" fillId="38" borderId="18" xfId="0" applyNumberFormat="1" applyFill="1" applyBorder="1" applyAlignment="1">
      <alignment horizontal="center"/>
    </xf>
    <xf numFmtId="166" fontId="0" fillId="38" borderId="22" xfId="0" applyNumberFormat="1" applyFill="1" applyBorder="1" applyAlignment="1">
      <alignment horizontal="center"/>
    </xf>
    <xf numFmtId="164" fontId="24" fillId="0" borderId="20" xfId="0" applyNumberFormat="1" applyFont="1" applyFill="1" applyBorder="1" applyAlignment="1">
      <alignment horizontal="center" vertical="center"/>
    </xf>
    <xf numFmtId="0" fontId="0" fillId="2" borderId="46" xfId="0" applyFont="1" applyFill="1" applyBorder="1" applyAlignment="1">
      <alignment horizontal="left" wrapText="1"/>
    </xf>
    <xf numFmtId="166" fontId="0" fillId="2" borderId="45" xfId="0" applyNumberFormat="1" applyFill="1" applyBorder="1" applyAlignment="1">
      <alignment horizontal="center" vertical="center"/>
    </xf>
    <xf numFmtId="166" fontId="0" fillId="2" borderId="58" xfId="0" applyNumberFormat="1" applyFill="1" applyBorder="1" applyAlignment="1">
      <alignment horizontal="center" vertical="center"/>
    </xf>
    <xf numFmtId="166" fontId="0" fillId="2" borderId="59" xfId="0" applyNumberFormat="1" applyFill="1" applyBorder="1" applyAlignment="1">
      <alignment horizontal="center" vertical="center"/>
    </xf>
    <xf numFmtId="0" fontId="0" fillId="2" borderId="3" xfId="0" applyFont="1" applyFill="1" applyBorder="1" applyAlignment="1">
      <alignment horizontal="left" wrapText="1"/>
    </xf>
    <xf numFmtId="0" fontId="0" fillId="2" borderId="57" xfId="0" applyFont="1" applyFill="1" applyBorder="1" applyAlignment="1">
      <alignment horizontal="left" wrapText="1"/>
    </xf>
    <xf numFmtId="0" fontId="0" fillId="0" borderId="5" xfId="0" applyBorder="1" applyAlignment="1">
      <alignment horizontal="center"/>
    </xf>
    <xf numFmtId="166" fontId="0" fillId="0" borderId="32" xfId="0" applyNumberFormat="1" applyBorder="1" applyAlignment="1">
      <alignment horizontal="center"/>
    </xf>
    <xf numFmtId="0" fontId="2" fillId="36" borderId="19" xfId="0" applyFont="1" applyFill="1" applyBorder="1" applyAlignment="1">
      <alignment horizontal="left"/>
    </xf>
    <xf numFmtId="0" fontId="2" fillId="36" borderId="25" xfId="0" applyNumberFormat="1" applyFont="1" applyFill="1" applyBorder="1" applyAlignment="1">
      <alignment horizontal="center"/>
    </xf>
    <xf numFmtId="0" fontId="2" fillId="36" borderId="39" xfId="0" applyNumberFormat="1" applyFont="1" applyFill="1" applyBorder="1" applyAlignment="1">
      <alignment horizontal="center"/>
    </xf>
    <xf numFmtId="165" fontId="2" fillId="36" borderId="39" xfId="0" applyNumberFormat="1" applyFont="1" applyFill="1" applyBorder="1" applyAlignment="1">
      <alignment horizontal="center"/>
    </xf>
    <xf numFmtId="166" fontId="2" fillId="36" borderId="56" xfId="0" applyNumberFormat="1" applyFont="1" applyFill="1" applyBorder="1" applyAlignment="1">
      <alignment horizontal="center"/>
    </xf>
    <xf numFmtId="0" fontId="2" fillId="34" borderId="42" xfId="0" applyFont="1" applyFill="1" applyBorder="1" applyAlignment="1">
      <alignment vertical="center"/>
    </xf>
    <xf numFmtId="0" fontId="0" fillId="0" borderId="40" xfId="0" applyBorder="1" applyAlignment="1"/>
    <xf numFmtId="0" fontId="0" fillId="0" borderId="4" xfId="0" applyBorder="1" applyAlignment="1">
      <alignment horizontal="center"/>
    </xf>
    <xf numFmtId="165" fontId="0" fillId="0" borderId="5" xfId="0" applyNumberFormat="1" applyBorder="1" applyAlignment="1">
      <alignment horizontal="center"/>
    </xf>
    <xf numFmtId="0" fontId="0" fillId="0" borderId="7" xfId="0" applyBorder="1" applyAlignment="1">
      <alignment horizontal="left"/>
    </xf>
    <xf numFmtId="165" fontId="0" fillId="0" borderId="37" xfId="0" applyNumberFormat="1" applyFill="1" applyBorder="1" applyAlignment="1">
      <alignment horizontal="center"/>
    </xf>
    <xf numFmtId="0" fontId="2" fillId="36" borderId="4" xfId="0" applyNumberFormat="1" applyFont="1" applyFill="1" applyBorder="1" applyAlignment="1">
      <alignment horizontal="center"/>
    </xf>
    <xf numFmtId="165" fontId="22" fillId="36" borderId="54" xfId="68" applyNumberFormat="1" applyFont="1" applyFill="1" applyBorder="1" applyAlignment="1">
      <alignment horizontal="center"/>
    </xf>
    <xf numFmtId="165" fontId="0" fillId="0" borderId="39" xfId="0" applyNumberFormat="1" applyFill="1" applyBorder="1" applyAlignment="1">
      <alignment horizontal="center"/>
    </xf>
    <xf numFmtId="166" fontId="0" fillId="38" borderId="56" xfId="0" applyNumberFormat="1" applyFill="1" applyBorder="1" applyAlignment="1">
      <alignment horizontal="center"/>
    </xf>
    <xf numFmtId="0" fontId="0" fillId="0" borderId="39" xfId="0" applyNumberFormat="1" applyFill="1" applyBorder="1" applyAlignment="1">
      <alignment horizontal="center"/>
    </xf>
    <xf numFmtId="0" fontId="2" fillId="36" borderId="54" xfId="0" applyNumberFormat="1" applyFont="1" applyFill="1" applyBorder="1" applyAlignment="1">
      <alignment horizontal="center"/>
    </xf>
    <xf numFmtId="0" fontId="0" fillId="0" borderId="21" xfId="0" applyBorder="1" applyAlignment="1">
      <alignment wrapText="1"/>
    </xf>
    <xf numFmtId="0" fontId="0" fillId="0" borderId="18" xfId="0" applyBorder="1" applyAlignment="1">
      <alignment horizontal="center" vertical="center"/>
    </xf>
    <xf numFmtId="165" fontId="0" fillId="0" borderId="18" xfId="0" applyNumberFormat="1" applyBorder="1" applyAlignment="1">
      <alignment horizontal="center" vertical="center"/>
    </xf>
    <xf numFmtId="166" fontId="0" fillId="0" borderId="22" xfId="0" applyNumberFormat="1" applyBorder="1" applyAlignment="1">
      <alignment horizontal="center" vertical="center"/>
    </xf>
    <xf numFmtId="165" fontId="0" fillId="38" borderId="39" xfId="0" applyNumberFormat="1" applyFill="1" applyBorder="1" applyAlignment="1">
      <alignment horizontal="center"/>
    </xf>
    <xf numFmtId="0" fontId="0" fillId="38" borderId="22" xfId="0" applyNumberFormat="1" applyFill="1" applyBorder="1" applyAlignment="1">
      <alignment horizontal="center"/>
    </xf>
    <xf numFmtId="165" fontId="0" fillId="0" borderId="34" xfId="0" applyNumberFormat="1" applyBorder="1" applyAlignment="1">
      <alignment horizontal="center" vertical="center"/>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0" fontId="2" fillId="34" borderId="6" xfId="0" applyFont="1" applyFill="1" applyBorder="1" applyAlignment="1">
      <alignment horizontal="center" vertical="center" wrapText="1"/>
    </xf>
    <xf numFmtId="0" fontId="2" fillId="36" borderId="53" xfId="0" applyFont="1" applyFill="1" applyBorder="1" applyAlignment="1">
      <alignment horizontal="center"/>
    </xf>
    <xf numFmtId="0" fontId="0" fillId="2" borderId="39" xfId="0" applyNumberFormat="1" applyFill="1" applyBorder="1" applyAlignment="1">
      <alignment horizontal="center"/>
    </xf>
    <xf numFmtId="166" fontId="0" fillId="0" borderId="56" xfId="0" applyNumberFormat="1" applyFill="1" applyBorder="1" applyAlignment="1">
      <alignment horizontal="center"/>
    </xf>
    <xf numFmtId="165" fontId="0" fillId="2" borderId="39" xfId="0" applyNumberFormat="1" applyFill="1" applyBorder="1" applyAlignment="1">
      <alignment horizontal="center" vertical="center"/>
    </xf>
    <xf numFmtId="165" fontId="2" fillId="36" borderId="54" xfId="0" applyNumberFormat="1" applyFont="1" applyFill="1" applyBorder="1" applyAlignment="1">
      <alignment horizontal="center" vertical="center"/>
    </xf>
    <xf numFmtId="165" fontId="0" fillId="2" borderId="18" xfId="0" applyNumberFormat="1" applyFill="1" applyBorder="1" applyAlignment="1">
      <alignment horizontal="center" vertical="center"/>
    </xf>
    <xf numFmtId="0" fontId="0" fillId="2" borderId="60" xfId="0" applyFill="1" applyBorder="1"/>
    <xf numFmtId="166" fontId="0" fillId="2" borderId="61" xfId="0" applyNumberFormat="1" applyFill="1" applyBorder="1" applyAlignment="1">
      <alignment horizontal="center" vertical="center"/>
    </xf>
    <xf numFmtId="0" fontId="0" fillId="2" borderId="34" xfId="0" applyFill="1" applyBorder="1" applyAlignment="1"/>
    <xf numFmtId="0" fontId="2" fillId="35" borderId="4" xfId="0" applyFont="1" applyFill="1" applyBorder="1" applyAlignment="1">
      <alignment vertical="center"/>
    </xf>
    <xf numFmtId="0" fontId="2" fillId="35" borderId="5" xfId="0" applyFont="1" applyFill="1" applyBorder="1" applyAlignment="1">
      <alignment vertical="center"/>
    </xf>
    <xf numFmtId="0" fontId="2" fillId="35" borderId="5" xfId="0" applyFont="1" applyFill="1" applyBorder="1" applyAlignment="1">
      <alignment horizontal="center" vertical="center"/>
    </xf>
    <xf numFmtId="0" fontId="2" fillId="35" borderId="6" xfId="0" applyFont="1" applyFill="1" applyBorder="1" applyAlignment="1">
      <alignment horizontal="center" vertical="center"/>
    </xf>
    <xf numFmtId="0" fontId="2" fillId="41" borderId="53" xfId="0" applyFont="1" applyFill="1" applyBorder="1" applyAlignment="1"/>
    <xf numFmtId="0" fontId="2" fillId="41" borderId="54" xfId="0" applyNumberFormat="1" applyFont="1" applyFill="1" applyBorder="1" applyAlignment="1">
      <alignment horizontal="center"/>
    </xf>
    <xf numFmtId="0" fontId="22" fillId="41" borderId="54" xfId="0" applyNumberFormat="1" applyFont="1" applyFill="1" applyBorder="1" applyAlignment="1">
      <alignment horizontal="center"/>
    </xf>
    <xf numFmtId="165" fontId="2" fillId="41" borderId="54" xfId="0" applyNumberFormat="1" applyFont="1" applyFill="1" applyBorder="1" applyAlignment="1">
      <alignment horizontal="center"/>
    </xf>
    <xf numFmtId="166" fontId="22" fillId="41" borderId="55" xfId="0" applyNumberFormat="1" applyFont="1" applyFill="1" applyBorder="1" applyAlignment="1">
      <alignment horizontal="center"/>
    </xf>
    <xf numFmtId="0" fontId="2" fillId="35" borderId="26" xfId="0" applyFont="1" applyFill="1" applyBorder="1" applyAlignment="1">
      <alignment horizontal="center" vertical="center"/>
    </xf>
    <xf numFmtId="166" fontId="2" fillId="35" borderId="28" xfId="0" applyNumberFormat="1" applyFont="1" applyFill="1" applyBorder="1" applyAlignment="1">
      <alignment horizontal="center" vertical="center"/>
    </xf>
    <xf numFmtId="165" fontId="0" fillId="2" borderId="18" xfId="0" applyNumberFormat="1" applyFill="1" applyBorder="1" applyAlignment="1">
      <alignment horizontal="center"/>
    </xf>
    <xf numFmtId="165" fontId="0" fillId="2" borderId="39" xfId="0" applyNumberFormat="1" applyFill="1" applyBorder="1" applyAlignment="1">
      <alignment horizontal="center"/>
    </xf>
    <xf numFmtId="0" fontId="2" fillId="37" borderId="54" xfId="0" applyNumberFormat="1" applyFont="1" applyFill="1" applyBorder="1" applyAlignment="1">
      <alignment horizontal="center" vertical="center"/>
    </xf>
    <xf numFmtId="166" fontId="2" fillId="37" borderId="55" xfId="0" applyNumberFormat="1" applyFont="1" applyFill="1" applyBorder="1" applyAlignment="1">
      <alignment horizontal="center" vertical="center"/>
    </xf>
    <xf numFmtId="0" fontId="0" fillId="2" borderId="39" xfId="0" applyFill="1" applyBorder="1" applyAlignment="1">
      <alignment horizontal="center"/>
    </xf>
    <xf numFmtId="0" fontId="0" fillId="2" borderId="18" xfId="0" applyNumberFormat="1" applyFill="1" applyBorder="1" applyAlignment="1">
      <alignment horizontal="center"/>
    </xf>
    <xf numFmtId="166" fontId="0" fillId="2" borderId="22" xfId="0" applyNumberFormat="1" applyFill="1" applyBorder="1" applyAlignment="1">
      <alignment horizontal="center"/>
    </xf>
    <xf numFmtId="166" fontId="0" fillId="2" borderId="56" xfId="0" applyNumberFormat="1" applyFill="1" applyBorder="1" applyAlignment="1">
      <alignment horizontal="center"/>
    </xf>
    <xf numFmtId="166" fontId="0" fillId="38" borderId="34" xfId="0" applyNumberFormat="1" applyFill="1" applyBorder="1" applyAlignment="1">
      <alignment horizontal="center" vertical="center"/>
    </xf>
    <xf numFmtId="0" fontId="2" fillId="35" borderId="38" xfId="0" applyFont="1" applyFill="1" applyBorder="1" applyAlignment="1">
      <alignment horizontal="center" vertical="center"/>
    </xf>
    <xf numFmtId="0" fontId="0" fillId="0" borderId="34" xfId="0" applyFill="1" applyBorder="1" applyAlignment="1">
      <alignment horizontal="center" vertical="center"/>
    </xf>
    <xf numFmtId="0" fontId="0" fillId="2" borderId="18" xfId="0" applyNumberFormat="1" applyFill="1" applyBorder="1" applyAlignment="1">
      <alignment horizontal="center" vertical="center"/>
    </xf>
    <xf numFmtId="166" fontId="0" fillId="2" borderId="18" xfId="0" applyNumberFormat="1" applyFill="1" applyBorder="1" applyAlignment="1">
      <alignment horizontal="center" vertical="center"/>
    </xf>
    <xf numFmtId="166" fontId="0" fillId="38" borderId="22" xfId="0" applyNumberFormat="1" applyFill="1" applyBorder="1" applyAlignment="1">
      <alignment horizontal="center" vertical="center"/>
    </xf>
    <xf numFmtId="167" fontId="24" fillId="2" borderId="34" xfId="0" applyNumberFormat="1" applyFont="1" applyFill="1" applyBorder="1" applyAlignment="1">
      <alignment horizontal="center" vertical="center"/>
    </xf>
    <xf numFmtId="167" fontId="24" fillId="0" borderId="34" xfId="0" applyNumberFormat="1" applyFont="1" applyFill="1" applyBorder="1" applyAlignment="1">
      <alignment horizontal="center" vertical="center"/>
    </xf>
    <xf numFmtId="0" fontId="2" fillId="35" borderId="62" xfId="0" applyFont="1" applyFill="1" applyBorder="1" applyAlignment="1">
      <alignment horizontal="center" vertical="center"/>
    </xf>
    <xf numFmtId="167" fontId="24" fillId="2" borderId="18" xfId="0" applyNumberFormat="1" applyFont="1" applyFill="1" applyBorder="1" applyAlignment="1">
      <alignment horizontal="center" vertical="center"/>
    </xf>
    <xf numFmtId="167" fontId="24" fillId="2" borderId="22" xfId="0" applyNumberFormat="1" applyFont="1" applyFill="1" applyBorder="1" applyAlignment="1">
      <alignment horizontal="center" vertical="center"/>
    </xf>
    <xf numFmtId="167" fontId="24" fillId="0" borderId="33" xfId="0" applyNumberFormat="1" applyFont="1" applyFill="1" applyBorder="1" applyAlignment="1">
      <alignment horizontal="center" vertical="center"/>
    </xf>
    <xf numFmtId="167" fontId="24" fillId="2" borderId="35" xfId="0" applyNumberFormat="1" applyFont="1" applyFill="1" applyBorder="1" applyAlignment="1">
      <alignment horizontal="center" vertical="center"/>
    </xf>
    <xf numFmtId="167" fontId="24" fillId="2" borderId="39" xfId="0" applyNumberFormat="1" applyFont="1" applyFill="1" applyBorder="1" applyAlignment="1">
      <alignment horizontal="center" vertical="center"/>
    </xf>
    <xf numFmtId="167" fontId="24" fillId="2" borderId="56" xfId="0" applyNumberFormat="1" applyFont="1" applyFill="1" applyBorder="1" applyAlignment="1">
      <alignment horizontal="center" vertical="center"/>
    </xf>
    <xf numFmtId="0" fontId="2" fillId="36" borderId="40" xfId="0" applyFont="1" applyFill="1" applyBorder="1" applyAlignment="1">
      <alignment horizontal="left"/>
    </xf>
    <xf numFmtId="167" fontId="24" fillId="0" borderId="35" xfId="0" applyNumberFormat="1" applyFont="1" applyFill="1" applyBorder="1" applyAlignment="1">
      <alignment horizontal="center" vertical="center"/>
    </xf>
    <xf numFmtId="0" fontId="0" fillId="0" borderId="8" xfId="0" applyBorder="1" applyAlignment="1">
      <alignment horizontal="left" wrapText="1"/>
    </xf>
    <xf numFmtId="0" fontId="0" fillId="0" borderId="31" xfId="0" applyBorder="1" applyAlignment="1">
      <alignment horizontal="left" wrapText="1"/>
    </xf>
    <xf numFmtId="0" fontId="0" fillId="0" borderId="33" xfId="0" applyNumberFormat="1" applyFill="1" applyBorder="1" applyAlignment="1">
      <alignment horizontal="center" wrapText="1"/>
    </xf>
    <xf numFmtId="0" fontId="0" fillId="38" borderId="34" xfId="0" applyNumberFormat="1" applyFill="1" applyBorder="1" applyAlignment="1">
      <alignment horizontal="center" wrapText="1"/>
    </xf>
    <xf numFmtId="165" fontId="0" fillId="38" borderId="34" xfId="0" applyNumberFormat="1" applyFill="1" applyBorder="1" applyAlignment="1">
      <alignment horizontal="center" wrapText="1"/>
    </xf>
    <xf numFmtId="166" fontId="0" fillId="38" borderId="35" xfId="0" applyNumberFormat="1" applyFill="1" applyBorder="1" applyAlignment="1">
      <alignment horizontal="center" wrapText="1"/>
    </xf>
    <xf numFmtId="0" fontId="0" fillId="0" borderId="0" xfId="0" applyAlignment="1">
      <alignment wrapText="1"/>
    </xf>
    <xf numFmtId="0" fontId="2" fillId="0" borderId="0" xfId="0" applyFont="1" applyFill="1" applyBorder="1" applyAlignment="1">
      <alignment horizontal="left"/>
    </xf>
    <xf numFmtId="166" fontId="2" fillId="0" borderId="0" xfId="0" applyNumberFormat="1" applyFont="1" applyFill="1" applyBorder="1" applyAlignment="1">
      <alignment horizontal="center"/>
    </xf>
    <xf numFmtId="166" fontId="0" fillId="0" borderId="0" xfId="0" applyNumberFormat="1" applyFont="1" applyAlignment="1">
      <alignment horizontal="left"/>
    </xf>
    <xf numFmtId="164" fontId="24" fillId="0" borderId="49" xfId="0" applyNumberFormat="1" applyFont="1" applyFill="1" applyBorder="1" applyAlignment="1">
      <alignment horizontal="center" vertical="center"/>
    </xf>
    <xf numFmtId="14" fontId="0" fillId="0" borderId="0" xfId="0" applyNumberFormat="1" applyFont="1" applyFill="1" applyAlignment="1">
      <alignment horizontal="center"/>
    </xf>
    <xf numFmtId="166" fontId="2" fillId="36" borderId="55" xfId="0" applyNumberFormat="1" applyFont="1" applyFill="1" applyBorder="1" applyAlignment="1">
      <alignment horizontal="center"/>
    </xf>
    <xf numFmtId="0" fontId="2" fillId="36" borderId="64" xfId="0" applyFont="1" applyFill="1" applyBorder="1" applyAlignment="1">
      <alignment horizontal="left"/>
    </xf>
    <xf numFmtId="165" fontId="22" fillId="36" borderId="65" xfId="68" applyNumberFormat="1" applyFont="1" applyFill="1" applyBorder="1" applyAlignment="1">
      <alignment horizontal="center"/>
    </xf>
    <xf numFmtId="166" fontId="22" fillId="36" borderId="64" xfId="0" applyNumberFormat="1" applyFont="1" applyFill="1" applyBorder="1" applyAlignment="1">
      <alignment horizontal="center"/>
    </xf>
    <xf numFmtId="0" fontId="0" fillId="0" borderId="21" xfId="0" applyNumberFormat="1" applyBorder="1" applyAlignment="1">
      <alignment horizontal="center"/>
    </xf>
    <xf numFmtId="0" fontId="0" fillId="0" borderId="33" xfId="0" applyNumberFormat="1" applyBorder="1" applyAlignment="1">
      <alignment horizontal="center"/>
    </xf>
    <xf numFmtId="0" fontId="0" fillId="0" borderId="25" xfId="0" applyNumberFormat="1" applyBorder="1" applyAlignment="1">
      <alignment horizontal="center"/>
    </xf>
    <xf numFmtId="0" fontId="2" fillId="0" borderId="0" xfId="0" applyFont="1" applyFill="1" applyBorder="1" applyAlignment="1"/>
    <xf numFmtId="165" fontId="2" fillId="0" borderId="0" xfId="0" applyNumberFormat="1" applyFont="1" applyFill="1" applyBorder="1" applyAlignment="1">
      <alignment horizontal="center" vertical="center"/>
    </xf>
    <xf numFmtId="166" fontId="22" fillId="0" borderId="0" xfId="0" applyNumberFormat="1" applyFont="1" applyFill="1" applyBorder="1" applyAlignment="1">
      <alignment horizontal="center"/>
    </xf>
    <xf numFmtId="0" fontId="2" fillId="36" borderId="66" xfId="0" applyNumberFormat="1" applyFont="1" applyFill="1" applyBorder="1" applyAlignment="1">
      <alignment horizontal="center"/>
    </xf>
    <xf numFmtId="0" fontId="2" fillId="36" borderId="64" xfId="0" applyFont="1" applyFill="1" applyBorder="1" applyAlignment="1"/>
    <xf numFmtId="0" fontId="2" fillId="37" borderId="64" xfId="0" applyFont="1" applyFill="1" applyBorder="1" applyAlignment="1">
      <alignment horizontal="left"/>
    </xf>
    <xf numFmtId="0" fontId="2" fillId="37" borderId="64" xfId="0" applyFont="1" applyFill="1" applyBorder="1" applyAlignment="1">
      <alignment horizontal="center"/>
    </xf>
    <xf numFmtId="165" fontId="2" fillId="37" borderId="54" xfId="68" applyNumberFormat="1" applyFont="1" applyFill="1" applyBorder="1" applyAlignment="1">
      <alignment horizontal="center" vertical="center"/>
    </xf>
    <xf numFmtId="9" fontId="24" fillId="2" borderId="0" xfId="68" applyFont="1" applyFill="1" applyAlignment="1">
      <alignment horizontal="left"/>
    </xf>
    <xf numFmtId="0" fontId="0" fillId="2" borderId="7" xfId="0" applyFill="1" applyBorder="1" applyAlignment="1">
      <alignment horizontal="left" vertical="center" wrapText="1"/>
    </xf>
    <xf numFmtId="165" fontId="0" fillId="2" borderId="34" xfId="68" applyNumberFormat="1" applyFont="1" applyFill="1" applyBorder="1" applyAlignment="1">
      <alignment horizontal="center" vertical="center"/>
    </xf>
    <xf numFmtId="0" fontId="0" fillId="2" borderId="34" xfId="0" applyFill="1" applyBorder="1" applyAlignment="1">
      <alignment horizontal="center" vertical="center"/>
    </xf>
    <xf numFmtId="167" fontId="24" fillId="2" borderId="33" xfId="0" applyNumberFormat="1" applyFont="1" applyFill="1" applyBorder="1" applyAlignment="1">
      <alignment horizontal="center" vertical="center"/>
    </xf>
    <xf numFmtId="0" fontId="0" fillId="2" borderId="40" xfId="0" applyFill="1" applyBorder="1"/>
    <xf numFmtId="0" fontId="0" fillId="2" borderId="4" xfId="0" applyFill="1" applyBorder="1" applyAlignment="1">
      <alignment horizontal="center"/>
    </xf>
    <xf numFmtId="0" fontId="0" fillId="2" borderId="5" xfId="0" applyFill="1" applyBorder="1" applyAlignment="1">
      <alignment horizontal="center"/>
    </xf>
    <xf numFmtId="165" fontId="0" fillId="2" borderId="5" xfId="0" applyNumberFormat="1" applyFill="1" applyBorder="1" applyAlignment="1">
      <alignment horizontal="center"/>
    </xf>
    <xf numFmtId="166" fontId="0" fillId="2" borderId="32" xfId="0" applyNumberFormat="1" applyFill="1" applyBorder="1" applyAlignment="1">
      <alignment horizontal="center"/>
    </xf>
    <xf numFmtId="0" fontId="22" fillId="2" borderId="0" xfId="0" applyFont="1" applyFill="1"/>
    <xf numFmtId="0" fontId="0" fillId="2" borderId="8" xfId="0" applyFill="1" applyBorder="1" applyAlignment="1">
      <alignment horizontal="left"/>
    </xf>
    <xf numFmtId="0" fontId="0" fillId="2" borderId="21" xfId="0" applyFill="1" applyBorder="1" applyAlignment="1">
      <alignment horizontal="center"/>
    </xf>
    <xf numFmtId="0" fontId="0" fillId="2" borderId="18" xfId="0" applyFill="1" applyBorder="1" applyAlignment="1">
      <alignment horizontal="center"/>
    </xf>
    <xf numFmtId="0" fontId="0" fillId="2" borderId="33" xfId="0" applyFill="1" applyBorder="1" applyAlignment="1">
      <alignment horizontal="center"/>
    </xf>
    <xf numFmtId="0" fontId="0" fillId="2" borderId="34" xfId="0" applyFill="1" applyBorder="1" applyAlignment="1">
      <alignment horizontal="center"/>
    </xf>
    <xf numFmtId="0" fontId="0" fillId="2" borderId="7" xfId="0" applyFill="1" applyBorder="1" applyAlignment="1">
      <alignment horizontal="left"/>
    </xf>
    <xf numFmtId="0" fontId="0" fillId="2" borderId="25" xfId="0" applyFill="1" applyBorder="1" applyAlignment="1">
      <alignment horizontal="center"/>
    </xf>
    <xf numFmtId="0" fontId="0" fillId="2" borderId="34" xfId="0" applyFont="1" applyFill="1" applyBorder="1" applyAlignment="1">
      <alignment horizontal="left" wrapText="1"/>
    </xf>
    <xf numFmtId="168" fontId="0" fillId="0" borderId="0" xfId="0" applyNumberFormat="1"/>
    <xf numFmtId="0" fontId="0" fillId="0" borderId="0" xfId="0" applyAlignment="1"/>
    <xf numFmtId="0" fontId="0" fillId="0" borderId="8" xfId="0" applyBorder="1" applyAlignment="1"/>
    <xf numFmtId="0" fontId="0" fillId="0" borderId="34" xfId="0" applyBorder="1" applyAlignment="1">
      <alignment horizontal="center" vertical="center"/>
    </xf>
    <xf numFmtId="0" fontId="0" fillId="0" borderId="33" xfId="0" applyBorder="1" applyAlignment="1">
      <alignment horizontal="center" vertical="center"/>
    </xf>
    <xf numFmtId="166" fontId="0" fillId="0" borderId="35" xfId="0" applyNumberFormat="1" applyBorder="1" applyAlignment="1">
      <alignment horizontal="center" vertical="center"/>
    </xf>
    <xf numFmtId="0" fontId="0" fillId="0" borderId="25" xfId="0" applyBorder="1" applyAlignment="1">
      <alignment horizontal="center" vertical="center"/>
    </xf>
    <xf numFmtId="166" fontId="0" fillId="0" borderId="56" xfId="0" applyNumberFormat="1" applyBorder="1" applyAlignment="1">
      <alignment horizontal="center" vertical="center"/>
    </xf>
    <xf numFmtId="0" fontId="0" fillId="0" borderId="7" xfId="0" applyBorder="1" applyAlignment="1"/>
    <xf numFmtId="0" fontId="0" fillId="0" borderId="0" xfId="0" applyBorder="1"/>
    <xf numFmtId="0" fontId="0" fillId="0" borderId="0" xfId="0" applyBorder="1" applyAlignment="1">
      <alignment horizontal="left"/>
    </xf>
    <xf numFmtId="166" fontId="0" fillId="0" borderId="69" xfId="0" applyNumberFormat="1" applyBorder="1" applyAlignment="1">
      <alignment horizontal="center" vertical="center"/>
    </xf>
    <xf numFmtId="0" fontId="0" fillId="0" borderId="67" xfId="0" applyBorder="1" applyAlignment="1">
      <alignment horizontal="center"/>
    </xf>
    <xf numFmtId="0" fontId="0" fillId="0" borderId="68" xfId="0" applyBorder="1" applyAlignment="1">
      <alignment horizontal="center"/>
    </xf>
    <xf numFmtId="165" fontId="0" fillId="0" borderId="68" xfId="68" applyNumberFormat="1" applyFont="1" applyBorder="1" applyAlignment="1">
      <alignment horizontal="center"/>
    </xf>
    <xf numFmtId="165" fontId="0" fillId="0" borderId="39" xfId="68" applyNumberFormat="1" applyFont="1" applyBorder="1" applyAlignment="1">
      <alignment horizontal="center"/>
    </xf>
    <xf numFmtId="0" fontId="0" fillId="0" borderId="0" xfId="0" applyFill="1" applyAlignment="1">
      <alignment horizontal="left"/>
    </xf>
    <xf numFmtId="166" fontId="0" fillId="0" borderId="0" xfId="0" applyNumberFormat="1" applyFill="1" applyAlignment="1">
      <alignment horizontal="center"/>
    </xf>
    <xf numFmtId="0" fontId="24" fillId="0" borderId="0" xfId="0" applyFont="1" applyAlignment="1">
      <alignment horizontal="left"/>
    </xf>
    <xf numFmtId="0" fontId="24" fillId="0" borderId="0" xfId="0" applyFont="1" applyAlignment="1">
      <alignment horizontal="center"/>
    </xf>
    <xf numFmtId="0" fontId="0" fillId="0" borderId="36" xfId="0" applyFill="1" applyBorder="1" applyAlignment="1">
      <alignment wrapText="1"/>
    </xf>
    <xf numFmtId="0" fontId="0" fillId="0" borderId="37" xfId="0" applyFill="1" applyBorder="1" applyAlignment="1">
      <alignment horizontal="center" vertical="center"/>
    </xf>
    <xf numFmtId="165" fontId="0" fillId="0" borderId="37" xfId="0" applyNumberFormat="1" applyFill="1" applyBorder="1" applyAlignment="1">
      <alignment horizontal="center" vertical="center"/>
    </xf>
    <xf numFmtId="166" fontId="0" fillId="0" borderId="38" xfId="0" applyNumberFormat="1" applyFill="1" applyBorder="1" applyAlignment="1">
      <alignment horizontal="center" vertical="center"/>
    </xf>
    <xf numFmtId="0" fontId="0" fillId="0" borderId="37" xfId="0" applyFill="1" applyBorder="1" applyAlignment="1">
      <alignment wrapText="1"/>
    </xf>
    <xf numFmtId="166" fontId="0" fillId="0" borderId="37" xfId="0" applyNumberFormat="1" applyFill="1" applyBorder="1" applyAlignment="1">
      <alignment horizontal="center" vertical="center"/>
    </xf>
    <xf numFmtId="0" fontId="2" fillId="36" borderId="4" xfId="0" applyFont="1" applyFill="1" applyBorder="1" applyAlignment="1"/>
    <xf numFmtId="165" fontId="2" fillId="36" borderId="5" xfId="0" applyNumberFormat="1" applyFont="1" applyFill="1" applyBorder="1" applyAlignment="1">
      <alignment horizontal="center" vertical="center"/>
    </xf>
    <xf numFmtId="167" fontId="2" fillId="36" borderId="4" xfId="0" applyNumberFormat="1" applyFont="1" applyFill="1" applyBorder="1" applyAlignment="1">
      <alignment horizontal="center"/>
    </xf>
    <xf numFmtId="167" fontId="22" fillId="36" borderId="5" xfId="0" applyNumberFormat="1" applyFont="1" applyFill="1" applyBorder="1" applyAlignment="1">
      <alignment horizontal="center"/>
    </xf>
    <xf numFmtId="167" fontId="22" fillId="36" borderId="6" xfId="0" applyNumberFormat="1" applyFont="1" applyFill="1" applyBorder="1" applyAlignment="1">
      <alignment horizontal="center"/>
    </xf>
    <xf numFmtId="0" fontId="0" fillId="0" borderId="0" xfId="0" applyAlignment="1">
      <alignment horizontal="left"/>
    </xf>
    <xf numFmtId="0" fontId="0" fillId="2" borderId="34" xfId="0" applyFont="1" applyFill="1" applyBorder="1" applyAlignment="1">
      <alignment horizontal="center" vertical="center"/>
    </xf>
    <xf numFmtId="165" fontId="0" fillId="2" borderId="34" xfId="68" applyNumberFormat="1" applyFont="1" applyFill="1" applyBorder="1" applyAlignment="1">
      <alignment horizontal="center"/>
    </xf>
    <xf numFmtId="0" fontId="0" fillId="2" borderId="34" xfId="0" applyNumberFormat="1" applyFont="1" applyFill="1" applyBorder="1" applyAlignment="1">
      <alignment horizontal="center"/>
    </xf>
    <xf numFmtId="0" fontId="0" fillId="2" borderId="21" xfId="0" applyFill="1" applyBorder="1" applyAlignment="1">
      <alignment horizontal="left"/>
    </xf>
    <xf numFmtId="0" fontId="0" fillId="2" borderId="33" xfId="0" applyFill="1" applyBorder="1" applyAlignment="1">
      <alignment horizontal="left"/>
    </xf>
    <xf numFmtId="0" fontId="0" fillId="40" borderId="34" xfId="0" applyNumberFormat="1" applyFont="1" applyFill="1" applyBorder="1" applyAlignment="1">
      <alignment horizontal="center" vertical="center"/>
    </xf>
    <xf numFmtId="0" fontId="0" fillId="0" borderId="20" xfId="0" applyBorder="1" applyAlignment="1">
      <alignment horizontal="center"/>
    </xf>
    <xf numFmtId="0" fontId="0" fillId="0" borderId="63" xfId="0" applyBorder="1" applyAlignment="1">
      <alignment horizontal="center"/>
    </xf>
    <xf numFmtId="0" fontId="0" fillId="0" borderId="63" xfId="0" applyFill="1" applyBorder="1" applyAlignment="1">
      <alignment horizontal="center"/>
    </xf>
    <xf numFmtId="0" fontId="0" fillId="0" borderId="63" xfId="0" applyBorder="1" applyAlignment="1">
      <alignment horizontal="center" vertical="center"/>
    </xf>
    <xf numFmtId="0" fontId="0" fillId="2" borderId="19" xfId="0" applyFill="1" applyBorder="1" applyAlignment="1">
      <alignment horizontal="center"/>
    </xf>
    <xf numFmtId="0" fontId="0" fillId="2" borderId="33" xfId="0" applyFill="1" applyBorder="1" applyAlignment="1">
      <alignment horizontal="center" vertical="center"/>
    </xf>
    <xf numFmtId="0" fontId="0" fillId="2" borderId="33" xfId="0" applyFill="1" applyBorder="1" applyAlignment="1">
      <alignment horizontal="left" wrapText="1"/>
    </xf>
    <xf numFmtId="0" fontId="0" fillId="2" borderId="39" xfId="0" applyNumberFormat="1" applyFill="1" applyBorder="1" applyAlignment="1">
      <alignment horizontal="center" vertical="center"/>
    </xf>
    <xf numFmtId="165" fontId="0" fillId="0" borderId="39" xfId="68" applyNumberFormat="1" applyFont="1" applyBorder="1" applyAlignment="1">
      <alignment horizontal="center" vertical="center"/>
    </xf>
    <xf numFmtId="166" fontId="0" fillId="2" borderId="35" xfId="0" applyNumberFormat="1" applyFill="1" applyBorder="1" applyAlignment="1">
      <alignment horizontal="center" vertical="center"/>
    </xf>
    <xf numFmtId="0" fontId="2" fillId="36" borderId="52" xfId="0" applyFont="1" applyFill="1" applyBorder="1" applyAlignment="1"/>
    <xf numFmtId="0" fontId="0" fillId="0" borderId="20" xfId="0" applyFill="1" applyBorder="1" applyAlignment="1">
      <alignment horizontal="left" vertical="center" wrapText="1"/>
    </xf>
    <xf numFmtId="0" fontId="0" fillId="2" borderId="63" xfId="0" applyFill="1" applyBorder="1" applyAlignment="1">
      <alignment horizontal="left" vertical="center" wrapText="1"/>
    </xf>
    <xf numFmtId="0" fontId="0" fillId="2" borderId="19" xfId="0" applyFill="1" applyBorder="1" applyAlignment="1">
      <alignment horizontal="left" vertical="center" wrapText="1"/>
    </xf>
    <xf numFmtId="0" fontId="0" fillId="38" borderId="25" xfId="0" applyFill="1" applyBorder="1" applyAlignment="1">
      <alignment horizontal="center" vertical="center"/>
    </xf>
    <xf numFmtId="0" fontId="2" fillId="36" borderId="4" xfId="0" applyFont="1" applyFill="1" applyBorder="1" applyAlignment="1">
      <alignment horizontal="center" vertical="center"/>
    </xf>
    <xf numFmtId="166" fontId="2" fillId="36" borderId="6" xfId="0" applyNumberFormat="1" applyFont="1" applyFill="1" applyBorder="1" applyAlignment="1">
      <alignment horizontal="center"/>
    </xf>
    <xf numFmtId="0" fontId="2" fillId="34" borderId="49" xfId="0" applyFont="1" applyFill="1" applyBorder="1" applyAlignment="1">
      <alignment vertical="center"/>
    </xf>
    <xf numFmtId="0" fontId="2" fillId="36" borderId="53" xfId="0" applyFont="1" applyFill="1" applyBorder="1" applyAlignment="1">
      <alignment horizontal="center" vertical="center"/>
    </xf>
    <xf numFmtId="165" fontId="0" fillId="0" borderId="34" xfId="0" applyNumberFormat="1" applyFill="1" applyBorder="1" applyAlignment="1">
      <alignment horizontal="center" vertical="center"/>
    </xf>
    <xf numFmtId="0" fontId="0" fillId="2" borderId="21" xfId="0" applyNumberFormat="1" applyFill="1" applyBorder="1" applyAlignment="1">
      <alignment horizontal="center"/>
    </xf>
    <xf numFmtId="0" fontId="0" fillId="2" borderId="33" xfId="0" applyNumberFormat="1" applyFill="1" applyBorder="1" applyAlignment="1">
      <alignment horizontal="center"/>
    </xf>
    <xf numFmtId="0" fontId="0" fillId="2" borderId="25" xfId="0" applyNumberFormat="1" applyFill="1" applyBorder="1" applyAlignment="1">
      <alignment horizontal="center"/>
    </xf>
    <xf numFmtId="0" fontId="0" fillId="0" borderId="20" xfId="0" applyBorder="1" applyAlignment="1">
      <alignment horizontal="left"/>
    </xf>
    <xf numFmtId="0" fontId="0" fillId="0" borderId="63" xfId="0" applyBorder="1" applyAlignment="1">
      <alignment horizontal="left"/>
    </xf>
    <xf numFmtId="0" fontId="0" fillId="0" borderId="63" xfId="0" applyBorder="1" applyAlignment="1">
      <alignment horizontal="left" wrapText="1"/>
    </xf>
    <xf numFmtId="0" fontId="2" fillId="34" borderId="64" xfId="0" applyFont="1" applyFill="1" applyBorder="1" applyAlignment="1">
      <alignment vertical="center"/>
    </xf>
    <xf numFmtId="0" fontId="0" fillId="0" borderId="70" xfId="0" applyBorder="1" applyAlignment="1">
      <alignment horizontal="left"/>
    </xf>
    <xf numFmtId="0" fontId="0" fillId="0" borderId="18" xfId="0" applyNumberFormat="1" applyFont="1" applyFill="1" applyBorder="1" applyAlignment="1">
      <alignment horizontal="center"/>
    </xf>
    <xf numFmtId="165" fontId="0" fillId="0" borderId="18" xfId="0" applyNumberFormat="1" applyFont="1" applyFill="1" applyBorder="1" applyAlignment="1">
      <alignment horizontal="center"/>
    </xf>
    <xf numFmtId="166" fontId="0" fillId="0" borderId="22" xfId="0" applyNumberFormat="1" applyFont="1" applyFill="1" applyBorder="1" applyAlignment="1">
      <alignment horizontal="center"/>
    </xf>
    <xf numFmtId="0" fontId="0" fillId="0" borderId="34" xfId="0" applyNumberFormat="1" applyFont="1" applyFill="1" applyBorder="1" applyAlignment="1">
      <alignment horizontal="center"/>
    </xf>
    <xf numFmtId="165" fontId="0" fillId="0" borderId="34" xfId="0" applyNumberFormat="1" applyFont="1" applyFill="1" applyBorder="1" applyAlignment="1">
      <alignment horizontal="center"/>
    </xf>
    <xf numFmtId="166" fontId="0" fillId="0" borderId="35" xfId="0" applyNumberFormat="1" applyFont="1" applyFill="1" applyBorder="1" applyAlignment="1">
      <alignment horizontal="center"/>
    </xf>
    <xf numFmtId="0" fontId="0" fillId="0" borderId="34" xfId="0" applyFont="1" applyFill="1" applyBorder="1" applyAlignment="1">
      <alignment horizontal="center" vertical="center"/>
    </xf>
    <xf numFmtId="165" fontId="0" fillId="0" borderId="39" xfId="0" applyNumberFormat="1" applyFont="1" applyFill="1" applyBorder="1" applyAlignment="1">
      <alignment horizontal="center"/>
    </xf>
    <xf numFmtId="0" fontId="0" fillId="0" borderId="37" xfId="0" applyNumberFormat="1" applyFont="1" applyFill="1" applyBorder="1" applyAlignment="1">
      <alignment horizontal="center"/>
    </xf>
    <xf numFmtId="165" fontId="0" fillId="0" borderId="37" xfId="0" applyNumberFormat="1" applyFont="1" applyFill="1" applyBorder="1" applyAlignment="1">
      <alignment horizontal="center"/>
    </xf>
    <xf numFmtId="166" fontId="0" fillId="0" borderId="38" xfId="0" applyNumberFormat="1" applyFont="1" applyFill="1" applyBorder="1" applyAlignment="1">
      <alignment horizontal="center"/>
    </xf>
    <xf numFmtId="0" fontId="0" fillId="0" borderId="20" xfId="0" applyFont="1" applyFill="1" applyBorder="1" applyAlignment="1">
      <alignment horizontal="left"/>
    </xf>
    <xf numFmtId="0" fontId="0" fillId="0" borderId="63" xfId="0" applyFont="1" applyFill="1" applyBorder="1" applyAlignment="1">
      <alignment horizontal="left"/>
    </xf>
    <xf numFmtId="0" fontId="0" fillId="0" borderId="63" xfId="0" applyFont="1" applyFill="1" applyBorder="1" applyAlignment="1">
      <alignment horizontal="left" wrapText="1"/>
    </xf>
    <xf numFmtId="0" fontId="0" fillId="0" borderId="63" xfId="0" applyFont="1" applyFill="1" applyBorder="1" applyAlignment="1"/>
    <xf numFmtId="0" fontId="0" fillId="0" borderId="63" xfId="0" applyFont="1" applyFill="1" applyBorder="1"/>
    <xf numFmtId="0" fontId="0" fillId="0" borderId="19" xfId="0" applyFont="1" applyFill="1" applyBorder="1"/>
    <xf numFmtId="0" fontId="0" fillId="0" borderId="21" xfId="0" applyNumberFormat="1" applyFont="1" applyFill="1" applyBorder="1" applyAlignment="1">
      <alignment horizontal="center"/>
    </xf>
    <xf numFmtId="0" fontId="0" fillId="0" borderId="33" xfId="0" applyNumberFormat="1" applyFont="1" applyFill="1" applyBorder="1" applyAlignment="1">
      <alignment horizontal="center"/>
    </xf>
    <xf numFmtId="0" fontId="0" fillId="0" borderId="36" xfId="0" applyFont="1" applyFill="1" applyBorder="1" applyAlignment="1">
      <alignment horizontal="center" vertical="center"/>
    </xf>
    <xf numFmtId="0" fontId="0" fillId="0" borderId="25" xfId="0" applyNumberFormat="1" applyFont="1" applyFill="1" applyBorder="1" applyAlignment="1">
      <alignment horizontal="center"/>
    </xf>
    <xf numFmtId="0" fontId="2" fillId="36" borderId="71" xfId="0" applyFont="1" applyFill="1" applyBorder="1" applyAlignment="1"/>
    <xf numFmtId="0" fontId="0" fillId="0" borderId="63" xfId="0" applyBorder="1"/>
    <xf numFmtId="0" fontId="0" fillId="0" borderId="63" xfId="0" applyBorder="1" applyAlignment="1">
      <alignment wrapText="1"/>
    </xf>
    <xf numFmtId="0" fontId="0" fillId="0" borderId="19" xfId="0" applyBorder="1"/>
    <xf numFmtId="0" fontId="0" fillId="0" borderId="72" xfId="0" applyBorder="1" applyAlignment="1">
      <alignment horizontal="left"/>
    </xf>
    <xf numFmtId="0" fontId="2" fillId="36" borderId="65" xfId="0" applyNumberFormat="1" applyFont="1" applyFill="1" applyBorder="1" applyAlignment="1">
      <alignment horizontal="center"/>
    </xf>
    <xf numFmtId="0" fontId="22" fillId="36" borderId="4" xfId="0" applyNumberFormat="1" applyFont="1" applyFill="1" applyBorder="1" applyAlignment="1">
      <alignment horizontal="center"/>
    </xf>
    <xf numFmtId="0" fontId="0" fillId="38" borderId="34" xfId="0" applyNumberFormat="1" applyFont="1" applyFill="1" applyBorder="1" applyAlignment="1">
      <alignment horizontal="center"/>
    </xf>
    <xf numFmtId="165" fontId="0" fillId="38" borderId="34" xfId="0" applyNumberFormat="1" applyFont="1" applyFill="1" applyBorder="1" applyAlignment="1">
      <alignment horizontal="center"/>
    </xf>
    <xf numFmtId="166" fontId="0" fillId="38" borderId="35" xfId="0" applyNumberFormat="1" applyFont="1" applyFill="1" applyBorder="1" applyAlignment="1">
      <alignment horizontal="center"/>
    </xf>
    <xf numFmtId="49" fontId="0" fillId="0" borderId="20" xfId="0" applyNumberFormat="1" applyFont="1" applyFill="1" applyBorder="1" applyAlignment="1">
      <alignment horizontal="left" wrapText="1"/>
    </xf>
    <xf numFmtId="49" fontId="0" fillId="0" borderId="63" xfId="0" applyNumberFormat="1" applyFont="1" applyFill="1" applyBorder="1" applyAlignment="1">
      <alignment horizontal="left" wrapText="1"/>
    </xf>
    <xf numFmtId="0" fontId="0" fillId="0" borderId="21" xfId="0" applyNumberFormat="1" applyFont="1" applyFill="1" applyBorder="1" applyAlignment="1">
      <alignment horizontal="center" vertical="center"/>
    </xf>
    <xf numFmtId="0" fontId="0" fillId="38" borderId="18" xfId="0" applyNumberFormat="1" applyFont="1" applyFill="1" applyBorder="1" applyAlignment="1">
      <alignment horizontal="center"/>
    </xf>
    <xf numFmtId="165" fontId="0" fillId="38" borderId="18" xfId="0" applyNumberFormat="1" applyFont="1" applyFill="1" applyBorder="1" applyAlignment="1">
      <alignment horizontal="center"/>
    </xf>
    <xf numFmtId="166" fontId="0" fillId="38" borderId="22" xfId="0" applyNumberFormat="1" applyFont="1" applyFill="1" applyBorder="1" applyAlignment="1">
      <alignment horizontal="center"/>
    </xf>
    <xf numFmtId="0" fontId="0" fillId="0" borderId="33" xfId="0" applyNumberFormat="1" applyFont="1" applyFill="1" applyBorder="1" applyAlignment="1">
      <alignment horizontal="center" vertical="center"/>
    </xf>
    <xf numFmtId="0" fontId="0" fillId="0" borderId="33" xfId="0" applyFont="1" applyFill="1" applyBorder="1" applyAlignment="1">
      <alignment horizontal="center" vertical="center"/>
    </xf>
    <xf numFmtId="0" fontId="0" fillId="0" borderId="25" xfId="0" applyFont="1" applyFill="1" applyBorder="1" applyAlignment="1">
      <alignment horizontal="center" vertical="center"/>
    </xf>
    <xf numFmtId="0" fontId="0" fillId="38" borderId="39" xfId="0" applyNumberFormat="1" applyFont="1" applyFill="1" applyBorder="1" applyAlignment="1">
      <alignment horizontal="center"/>
    </xf>
    <xf numFmtId="165" fontId="0" fillId="38" borderId="39" xfId="0" applyNumberFormat="1" applyFont="1" applyFill="1" applyBorder="1" applyAlignment="1">
      <alignment horizontal="center"/>
    </xf>
    <xf numFmtId="166" fontId="0" fillId="38" borderId="56" xfId="0" applyNumberFormat="1" applyFont="1" applyFill="1" applyBorder="1" applyAlignment="1">
      <alignment horizontal="center"/>
    </xf>
    <xf numFmtId="165" fontId="0" fillId="0" borderId="34" xfId="68" applyNumberFormat="1" applyFont="1" applyFill="1" applyBorder="1" applyAlignment="1">
      <alignment horizontal="center" vertical="center"/>
    </xf>
    <xf numFmtId="0" fontId="0" fillId="0" borderId="8" xfId="0" applyFont="1" applyFill="1" applyBorder="1" applyAlignment="1">
      <alignment horizontal="left"/>
    </xf>
    <xf numFmtId="0" fontId="0" fillId="0" borderId="8" xfId="0" applyFont="1" applyFill="1" applyBorder="1" applyAlignment="1"/>
    <xf numFmtId="0" fontId="0" fillId="0" borderId="39" xfId="0" applyNumberFormat="1" applyBorder="1" applyAlignment="1">
      <alignment horizontal="center" vertical="center"/>
    </xf>
    <xf numFmtId="166" fontId="0" fillId="2" borderId="56" xfId="0" applyNumberFormat="1" applyFill="1" applyBorder="1" applyAlignment="1">
      <alignment horizontal="center" vertical="center"/>
    </xf>
    <xf numFmtId="49" fontId="0" fillId="0" borderId="8" xfId="0" applyNumberFormat="1" applyFont="1" applyFill="1" applyBorder="1" applyAlignment="1">
      <alignment horizontal="left" wrapText="1"/>
    </xf>
    <xf numFmtId="0" fontId="0" fillId="0" borderId="8" xfId="0" applyFont="1" applyFill="1" applyBorder="1"/>
    <xf numFmtId="0" fontId="0" fillId="0" borderId="25" xfId="0" applyFont="1" applyFill="1" applyBorder="1" applyAlignment="1">
      <alignment horizontal="center"/>
    </xf>
    <xf numFmtId="165" fontId="0" fillId="0" borderId="34" xfId="0" applyNumberFormat="1" applyFont="1" applyFill="1" applyBorder="1" applyAlignment="1">
      <alignment horizontal="center" vertical="center"/>
    </xf>
    <xf numFmtId="0" fontId="0" fillId="0" borderId="39" xfId="0" applyNumberFormat="1" applyFont="1" applyFill="1" applyBorder="1" applyAlignment="1">
      <alignment horizontal="center"/>
    </xf>
    <xf numFmtId="165" fontId="0" fillId="0" borderId="39" xfId="0" applyNumberFormat="1" applyFont="1" applyFill="1" applyBorder="1" applyAlignment="1">
      <alignment horizontal="center" vertical="center"/>
    </xf>
    <xf numFmtId="166" fontId="24" fillId="0" borderId="56" xfId="0" applyNumberFormat="1" applyFont="1" applyFill="1" applyBorder="1" applyAlignment="1">
      <alignment horizontal="center"/>
    </xf>
    <xf numFmtId="0" fontId="24" fillId="0" borderId="0" xfId="0" applyFont="1" applyFill="1" applyBorder="1" applyAlignment="1">
      <alignment horizontal="center"/>
    </xf>
    <xf numFmtId="0" fontId="0" fillId="0" borderId="0" xfId="0" applyFont="1" applyFill="1" applyBorder="1" applyAlignment="1">
      <alignment horizontal="left"/>
    </xf>
    <xf numFmtId="0" fontId="0" fillId="0" borderId="0" xfId="0" applyFill="1" applyBorder="1"/>
    <xf numFmtId="168" fontId="24" fillId="0" borderId="0" xfId="0" applyNumberFormat="1" applyFont="1" applyFill="1" applyBorder="1" applyAlignment="1">
      <alignment horizontal="left"/>
    </xf>
    <xf numFmtId="0" fontId="24" fillId="0" borderId="0" xfId="0" applyFont="1" applyFill="1" applyBorder="1" applyAlignment="1">
      <alignment horizontal="left"/>
    </xf>
    <xf numFmtId="0" fontId="0" fillId="0" borderId="0" xfId="0" applyFont="1" applyFill="1" applyBorder="1"/>
    <xf numFmtId="0" fontId="0" fillId="0" borderId="25" xfId="0" applyNumberFormat="1" applyBorder="1" applyAlignment="1">
      <alignment horizontal="center" vertical="center"/>
    </xf>
    <xf numFmtId="0" fontId="24" fillId="0" borderId="73" xfId="0" applyFont="1" applyFill="1" applyBorder="1" applyAlignment="1">
      <alignment horizontal="left" wrapText="1"/>
    </xf>
    <xf numFmtId="0" fontId="24" fillId="0" borderId="73" xfId="0" applyFont="1" applyFill="1" applyBorder="1" applyAlignment="1">
      <alignment horizontal="left" vertical="center" wrapText="1"/>
    </xf>
    <xf numFmtId="0" fontId="0" fillId="0" borderId="73" xfId="0" applyBorder="1" applyAlignment="1">
      <alignment wrapText="1"/>
    </xf>
    <xf numFmtId="0" fontId="0" fillId="0" borderId="34" xfId="0" applyNumberFormat="1" applyFont="1" applyBorder="1" applyAlignment="1">
      <alignment horizontal="center" vertical="center"/>
    </xf>
    <xf numFmtId="0" fontId="0" fillId="2" borderId="34" xfId="0" applyFont="1" applyFill="1" applyBorder="1" applyAlignment="1">
      <alignment horizontal="center"/>
    </xf>
    <xf numFmtId="0" fontId="0" fillId="2" borderId="33" xfId="0" applyFont="1" applyFill="1" applyBorder="1" applyAlignment="1">
      <alignment horizontal="center" vertical="center"/>
    </xf>
    <xf numFmtId="0" fontId="0" fillId="2" borderId="2" xfId="0" applyFont="1" applyFill="1" applyBorder="1" applyAlignment="1">
      <alignment horizontal="center"/>
    </xf>
    <xf numFmtId="0" fontId="0" fillId="0" borderId="25" xfId="0" applyNumberFormat="1" applyFont="1" applyBorder="1" applyAlignment="1">
      <alignment horizontal="center" vertical="center"/>
    </xf>
    <xf numFmtId="166" fontId="0" fillId="2" borderId="37" xfId="0" applyNumberFormat="1" applyFill="1" applyBorder="1" applyAlignment="1">
      <alignment horizontal="center" vertical="center"/>
    </xf>
    <xf numFmtId="0" fontId="2" fillId="35" borderId="49" xfId="0" applyFont="1" applyFill="1" applyBorder="1" applyAlignment="1">
      <alignment vertical="center"/>
    </xf>
    <xf numFmtId="0" fontId="0" fillId="2" borderId="68" xfId="0" applyFont="1" applyFill="1" applyBorder="1" applyAlignment="1">
      <alignment horizontal="center" vertical="center"/>
    </xf>
    <xf numFmtId="0" fontId="0" fillId="2" borderId="68" xfId="0" applyNumberFormat="1" applyFill="1" applyBorder="1" applyAlignment="1">
      <alignment horizontal="center"/>
    </xf>
    <xf numFmtId="165" fontId="0" fillId="2" borderId="68" xfId="68" applyNumberFormat="1" applyFont="1" applyFill="1" applyBorder="1" applyAlignment="1">
      <alignment horizontal="center"/>
    </xf>
    <xf numFmtId="166" fontId="0" fillId="2" borderId="69" xfId="0" applyNumberFormat="1" applyFill="1" applyBorder="1" applyAlignment="1">
      <alignment horizontal="center"/>
    </xf>
    <xf numFmtId="0" fontId="2" fillId="35" borderId="4" xfId="0" applyFont="1" applyFill="1" applyBorder="1" applyAlignment="1">
      <alignment horizontal="center" vertical="center"/>
    </xf>
    <xf numFmtId="166" fontId="2" fillId="35" borderId="6" xfId="0" applyNumberFormat="1" applyFont="1" applyFill="1" applyBorder="1" applyAlignment="1">
      <alignment horizontal="center" vertical="center"/>
    </xf>
    <xf numFmtId="0" fontId="0" fillId="2" borderId="37" xfId="0" applyFill="1" applyBorder="1" applyAlignment="1">
      <alignment horizontal="center"/>
    </xf>
    <xf numFmtId="0" fontId="0" fillId="38" borderId="37" xfId="0" applyFill="1" applyBorder="1" applyAlignment="1">
      <alignment horizontal="center" vertical="center"/>
    </xf>
    <xf numFmtId="166" fontId="0" fillId="38" borderId="38" xfId="0" applyNumberFormat="1" applyFill="1" applyBorder="1" applyAlignment="1">
      <alignment horizontal="center" vertical="center"/>
    </xf>
    <xf numFmtId="0" fontId="2" fillId="37" borderId="4" xfId="0" applyNumberFormat="1" applyFont="1" applyFill="1" applyBorder="1" applyAlignment="1">
      <alignment horizontal="center" vertical="center"/>
    </xf>
    <xf numFmtId="165" fontId="2" fillId="37" borderId="5" xfId="68" applyNumberFormat="1" applyFont="1" applyFill="1" applyBorder="1" applyAlignment="1">
      <alignment horizontal="center" vertical="center"/>
    </xf>
    <xf numFmtId="166" fontId="2" fillId="37" borderId="6" xfId="0" applyNumberFormat="1" applyFont="1" applyFill="1" applyBorder="1" applyAlignment="1">
      <alignment horizontal="center" vertical="center"/>
    </xf>
    <xf numFmtId="0" fontId="0" fillId="2" borderId="67" xfId="0" applyNumberFormat="1" applyFill="1" applyBorder="1" applyAlignment="1">
      <alignment horizontal="center"/>
    </xf>
    <xf numFmtId="165" fontId="0" fillId="2" borderId="68" xfId="0" applyNumberFormat="1" applyFill="1" applyBorder="1" applyAlignment="1">
      <alignment horizontal="center" vertical="center"/>
    </xf>
    <xf numFmtId="0" fontId="0" fillId="0" borderId="67" xfId="0" applyNumberFormat="1" applyFont="1" applyFill="1" applyBorder="1" applyAlignment="1">
      <alignment horizontal="center"/>
    </xf>
    <xf numFmtId="0" fontId="0" fillId="0" borderId="68" xfId="0" applyNumberFormat="1" applyFont="1" applyFill="1" applyBorder="1" applyAlignment="1">
      <alignment horizontal="center"/>
    </xf>
    <xf numFmtId="165" fontId="0" fillId="0" borderId="68" xfId="0" applyNumberFormat="1" applyFont="1" applyFill="1" applyBorder="1" applyAlignment="1">
      <alignment horizontal="center"/>
    </xf>
    <xf numFmtId="166" fontId="0" fillId="0" borderId="69" xfId="0" applyNumberFormat="1" applyFont="1" applyFill="1" applyBorder="1" applyAlignment="1">
      <alignment horizontal="center"/>
    </xf>
    <xf numFmtId="0" fontId="0" fillId="0" borderId="67" xfId="0" applyNumberFormat="1" applyFont="1" applyFill="1" applyBorder="1" applyAlignment="1">
      <alignment horizontal="center" vertical="center"/>
    </xf>
    <xf numFmtId="0" fontId="0" fillId="38" borderId="68" xfId="0" applyNumberFormat="1" applyFill="1" applyBorder="1" applyAlignment="1">
      <alignment horizontal="center"/>
    </xf>
    <xf numFmtId="165" fontId="0" fillId="38" borderId="68" xfId="0" applyNumberFormat="1" applyFill="1" applyBorder="1" applyAlignment="1">
      <alignment horizontal="center"/>
    </xf>
    <xf numFmtId="166" fontId="0" fillId="38" borderId="69" xfId="0" applyNumberFormat="1" applyFill="1" applyBorder="1" applyAlignment="1">
      <alignment horizontal="center"/>
    </xf>
    <xf numFmtId="0" fontId="24" fillId="0" borderId="0" xfId="0" applyFont="1" applyFill="1" applyBorder="1" applyAlignment="1">
      <alignment horizontal="left" wrapText="1"/>
    </xf>
    <xf numFmtId="0" fontId="0" fillId="0" borderId="0" xfId="0" applyNumberFormat="1" applyBorder="1" applyAlignment="1">
      <alignment horizontal="center" vertical="center"/>
    </xf>
    <xf numFmtId="165" fontId="0" fillId="0" borderId="0" xfId="68" applyNumberFormat="1" applyFont="1" applyBorder="1" applyAlignment="1">
      <alignment horizontal="center" vertical="center"/>
    </xf>
    <xf numFmtId="166" fontId="22" fillId="39" borderId="39" xfId="0" applyNumberFormat="1" applyFont="1" applyFill="1" applyBorder="1" applyAlignment="1">
      <alignment horizontal="center"/>
    </xf>
    <xf numFmtId="0" fontId="28" fillId="0" borderId="0" xfId="0" applyFont="1" applyFill="1" applyAlignment="1">
      <alignment wrapText="1"/>
    </xf>
    <xf numFmtId="0" fontId="29" fillId="2" borderId="0" xfId="0" applyFont="1" applyFill="1" applyBorder="1" applyAlignment="1">
      <alignment horizontal="left" vertical="center"/>
    </xf>
    <xf numFmtId="0" fontId="22" fillId="2" borderId="76" xfId="0" applyFont="1" applyFill="1" applyBorder="1" applyAlignment="1">
      <alignment horizontal="center" vertical="center"/>
    </xf>
    <xf numFmtId="0" fontId="2" fillId="2" borderId="0" xfId="0" applyFont="1" applyFill="1" applyBorder="1" applyAlignment="1">
      <alignment horizontal="center"/>
    </xf>
    <xf numFmtId="172" fontId="22" fillId="2" borderId="76" xfId="0" applyNumberFormat="1" applyFont="1" applyFill="1" applyBorder="1" applyAlignment="1">
      <alignment horizontal="center" vertical="center" wrapText="1"/>
    </xf>
    <xf numFmtId="0" fontId="0" fillId="2" borderId="76" xfId="0" applyFont="1" applyFill="1" applyBorder="1" applyAlignment="1">
      <alignment vertical="center"/>
    </xf>
    <xf numFmtId="0" fontId="22" fillId="2" borderId="76" xfId="0" applyFont="1" applyFill="1" applyBorder="1" applyAlignment="1">
      <alignment horizontal="center" vertical="center" wrapText="1"/>
    </xf>
    <xf numFmtId="166" fontId="2" fillId="2" borderId="0" xfId="0" applyNumberFormat="1" applyFont="1" applyFill="1" applyBorder="1" applyAlignment="1">
      <alignment horizontal="center"/>
    </xf>
    <xf numFmtId="0" fontId="22" fillId="2" borderId="0" xfId="0" applyFont="1" applyFill="1" applyBorder="1" applyAlignment="1">
      <alignment horizontal="center" vertical="center" wrapText="1"/>
    </xf>
    <xf numFmtId="0" fontId="6" fillId="2" borderId="0" xfId="0" applyFont="1" applyFill="1"/>
    <xf numFmtId="0" fontId="23" fillId="2" borderId="0" xfId="0" applyFont="1" applyFill="1" applyBorder="1" applyAlignment="1">
      <alignment horizontal="center"/>
    </xf>
    <xf numFmtId="165" fontId="24" fillId="0" borderId="18" xfId="68" applyNumberFormat="1" applyFont="1" applyFill="1" applyBorder="1" applyAlignment="1">
      <alignment horizontal="center" vertical="center"/>
    </xf>
    <xf numFmtId="0" fontId="24" fillId="2" borderId="0" xfId="0" applyFont="1" applyFill="1" applyAlignment="1">
      <alignment horizontal="center"/>
    </xf>
    <xf numFmtId="166" fontId="24" fillId="2" borderId="0" xfId="0" applyNumberFormat="1" applyFont="1" applyFill="1" applyAlignment="1">
      <alignment horizontal="center"/>
    </xf>
    <xf numFmtId="0" fontId="22" fillId="35" borderId="64" xfId="0" applyFont="1" applyFill="1" applyBorder="1" applyAlignment="1">
      <alignment horizontal="center" vertical="center" wrapText="1"/>
    </xf>
    <xf numFmtId="0" fontId="22" fillId="35" borderId="4" xfId="0" applyFont="1" applyFill="1" applyBorder="1" applyAlignment="1">
      <alignment horizontal="center" vertical="center"/>
    </xf>
    <xf numFmtId="0" fontId="22" fillId="35" borderId="5" xfId="0" applyFont="1" applyFill="1" applyBorder="1" applyAlignment="1">
      <alignment horizontal="center" vertical="center"/>
    </xf>
    <xf numFmtId="166" fontId="22" fillId="35" borderId="6" xfId="0" applyNumberFormat="1" applyFont="1" applyFill="1" applyBorder="1" applyAlignment="1">
      <alignment horizontal="center" vertical="center"/>
    </xf>
    <xf numFmtId="0" fontId="24" fillId="0" borderId="8" xfId="0" applyFont="1" applyBorder="1" applyAlignment="1">
      <alignment horizontal="left" vertical="top"/>
    </xf>
    <xf numFmtId="0" fontId="24" fillId="2" borderId="21" xfId="0" applyFont="1" applyFill="1" applyBorder="1" applyAlignment="1">
      <alignment horizontal="center"/>
    </xf>
    <xf numFmtId="0" fontId="24" fillId="2" borderId="18" xfId="0" applyNumberFormat="1" applyFont="1" applyFill="1" applyBorder="1" applyAlignment="1">
      <alignment horizontal="center"/>
    </xf>
    <xf numFmtId="166" fontId="24" fillId="2" borderId="22" xfId="0" applyNumberFormat="1" applyFont="1" applyFill="1" applyBorder="1" applyAlignment="1">
      <alignment horizontal="center"/>
    </xf>
    <xf numFmtId="0" fontId="24" fillId="0" borderId="72" xfId="0" applyFont="1" applyBorder="1" applyAlignment="1">
      <alignment horizontal="left"/>
    </xf>
    <xf numFmtId="0" fontId="24" fillId="2" borderId="67" xfId="0" applyFont="1" applyFill="1" applyBorder="1" applyAlignment="1">
      <alignment horizontal="center"/>
    </xf>
    <xf numFmtId="0" fontId="24" fillId="2" borderId="68" xfId="0" applyNumberFormat="1" applyFont="1" applyFill="1" applyBorder="1" applyAlignment="1">
      <alignment horizontal="center"/>
    </xf>
    <xf numFmtId="165" fontId="24" fillId="0" borderId="68" xfId="68" applyNumberFormat="1" applyFont="1" applyFill="1" applyBorder="1" applyAlignment="1">
      <alignment horizontal="center" vertical="center"/>
    </xf>
    <xf numFmtId="166" fontId="24" fillId="2" borderId="69" xfId="0" applyNumberFormat="1" applyFont="1" applyFill="1" applyBorder="1" applyAlignment="1">
      <alignment horizontal="center"/>
    </xf>
    <xf numFmtId="0" fontId="24" fillId="0" borderId="8" xfId="0" applyFont="1" applyBorder="1" applyAlignment="1">
      <alignment horizontal="left"/>
    </xf>
    <xf numFmtId="0" fontId="24" fillId="2" borderId="25" xfId="0" applyFont="1" applyFill="1" applyBorder="1" applyAlignment="1">
      <alignment horizontal="center"/>
    </xf>
    <xf numFmtId="0" fontId="24" fillId="2" borderId="39" xfId="0" applyNumberFormat="1" applyFont="1" applyFill="1" applyBorder="1" applyAlignment="1">
      <alignment horizontal="center"/>
    </xf>
    <xf numFmtId="165" fontId="24" fillId="0" borderId="54" xfId="68" applyNumberFormat="1" applyFont="1" applyFill="1" applyBorder="1" applyAlignment="1">
      <alignment horizontal="center" vertical="center"/>
    </xf>
    <xf numFmtId="166" fontId="24" fillId="2" borderId="56" xfId="0" applyNumberFormat="1" applyFont="1" applyFill="1" applyBorder="1" applyAlignment="1">
      <alignment horizontal="center"/>
    </xf>
    <xf numFmtId="0" fontId="22" fillId="37" borderId="40" xfId="0" applyFont="1" applyFill="1" applyBorder="1" applyAlignment="1">
      <alignment horizontal="center"/>
    </xf>
    <xf numFmtId="0" fontId="22" fillId="37" borderId="4" xfId="0" applyNumberFormat="1" applyFont="1" applyFill="1" applyBorder="1" applyAlignment="1">
      <alignment horizontal="center" vertical="center"/>
    </xf>
    <xf numFmtId="0" fontId="22" fillId="37" borderId="5" xfId="0" applyNumberFormat="1" applyFont="1" applyFill="1" applyBorder="1" applyAlignment="1">
      <alignment horizontal="center" vertical="center"/>
    </xf>
    <xf numFmtId="165" fontId="22" fillId="36" borderId="5" xfId="68" applyNumberFormat="1" applyFont="1" applyFill="1" applyBorder="1" applyAlignment="1">
      <alignment horizontal="center" vertical="center"/>
    </xf>
    <xf numFmtId="166" fontId="22" fillId="37" borderId="6" xfId="0" applyNumberFormat="1" applyFont="1" applyFill="1" applyBorder="1" applyAlignment="1">
      <alignment horizontal="center" vertical="center"/>
    </xf>
    <xf numFmtId="0" fontId="20" fillId="0" borderId="0" xfId="0" applyFont="1" applyFill="1" applyAlignment="1">
      <alignment horizontal="left"/>
    </xf>
    <xf numFmtId="0" fontId="22" fillId="2" borderId="82" xfId="0" applyFont="1" applyFill="1" applyBorder="1" applyAlignment="1">
      <alignment horizontal="center" vertical="center" wrapText="1"/>
    </xf>
    <xf numFmtId="0" fontId="22" fillId="2" borderId="83" xfId="0" applyFont="1" applyFill="1" applyBorder="1" applyAlignment="1">
      <alignment horizontal="center" vertical="center" wrapText="1"/>
    </xf>
    <xf numFmtId="0" fontId="22" fillId="2" borderId="84" xfId="0" applyFont="1" applyFill="1" applyBorder="1" applyAlignment="1">
      <alignment horizontal="center" vertical="center" wrapText="1"/>
    </xf>
    <xf numFmtId="166" fontId="0" fillId="2" borderId="85" xfId="0" applyNumberFormat="1" applyFill="1" applyBorder="1" applyAlignment="1">
      <alignment horizontal="center" vertical="center"/>
    </xf>
    <xf numFmtId="0" fontId="0" fillId="2" borderId="0" xfId="0" applyFill="1" applyBorder="1" applyAlignment="1">
      <alignment wrapText="1"/>
    </xf>
    <xf numFmtId="0" fontId="2" fillId="35" borderId="27" xfId="0" applyFont="1" applyFill="1" applyBorder="1" applyAlignment="1">
      <alignment vertical="center"/>
    </xf>
    <xf numFmtId="0" fontId="2" fillId="35" borderId="86" xfId="0" applyFont="1" applyFill="1" applyBorder="1" applyAlignment="1">
      <alignment horizontal="center" vertical="center"/>
    </xf>
    <xf numFmtId="0" fontId="24" fillId="0" borderId="68" xfId="0" applyFont="1" applyFill="1" applyBorder="1" applyAlignment="1">
      <alignment horizontal="left" wrapText="1"/>
    </xf>
    <xf numFmtId="0" fontId="0" fillId="0" borderId="68" xfId="0" applyNumberFormat="1" applyBorder="1" applyAlignment="1">
      <alignment horizontal="center" vertical="center"/>
    </xf>
    <xf numFmtId="165" fontId="0" fillId="0" borderId="68" xfId="68" applyNumberFormat="1" applyFont="1" applyBorder="1" applyAlignment="1">
      <alignment horizontal="center" vertical="center"/>
    </xf>
    <xf numFmtId="166" fontId="0" fillId="2" borderId="68" xfId="0" applyNumberFormat="1" applyFill="1" applyBorder="1" applyAlignment="1">
      <alignment horizontal="center" vertical="center"/>
    </xf>
    <xf numFmtId="0" fontId="0" fillId="2" borderId="34" xfId="0" applyFont="1" applyFill="1" applyBorder="1" applyAlignment="1">
      <alignment vertical="center"/>
    </xf>
    <xf numFmtId="166" fontId="0" fillId="2" borderId="34" xfId="0" applyNumberFormat="1" applyFont="1" applyFill="1" applyBorder="1" applyAlignment="1">
      <alignment horizontal="center" vertical="center"/>
    </xf>
    <xf numFmtId="0" fontId="0" fillId="2" borderId="60" xfId="0" applyFill="1" applyBorder="1" applyAlignment="1">
      <alignment wrapText="1"/>
    </xf>
    <xf numFmtId="0" fontId="0" fillId="2" borderId="1" xfId="0" applyFont="1" applyFill="1" applyBorder="1" applyAlignment="1">
      <alignment wrapText="1"/>
    </xf>
    <xf numFmtId="0" fontId="0" fillId="0" borderId="1" xfId="0" applyFont="1" applyBorder="1" applyAlignment="1"/>
    <xf numFmtId="0" fontId="2" fillId="35" borderId="64" xfId="0" applyFont="1" applyFill="1" applyBorder="1" applyAlignment="1">
      <alignment horizontal="left" vertical="center"/>
    </xf>
    <xf numFmtId="0" fontId="2" fillId="35" borderId="64" xfId="0" applyFont="1" applyFill="1" applyBorder="1" applyAlignment="1">
      <alignment vertical="center"/>
    </xf>
    <xf numFmtId="0" fontId="2" fillId="35" borderId="87" xfId="0" applyFont="1" applyFill="1" applyBorder="1" applyAlignment="1">
      <alignment horizontal="center" vertical="center"/>
    </xf>
    <xf numFmtId="165" fontId="3" fillId="0" borderId="18" xfId="68" applyNumberFormat="1" applyFont="1" applyFill="1" applyBorder="1" applyAlignment="1">
      <alignment horizontal="center" vertical="center"/>
    </xf>
    <xf numFmtId="0" fontId="0" fillId="2" borderId="0" xfId="0" applyFill="1" applyAlignment="1">
      <alignment wrapText="1"/>
    </xf>
    <xf numFmtId="1" fontId="0" fillId="0" borderId="72" xfId="0" applyNumberFormat="1" applyFont="1" applyFill="1" applyBorder="1" applyAlignment="1">
      <alignment horizontal="left" wrapText="1"/>
    </xf>
    <xf numFmtId="1" fontId="0" fillId="0" borderId="21" xfId="0" applyNumberFormat="1" applyFont="1" applyFill="1" applyBorder="1" applyAlignment="1">
      <alignment horizontal="center" vertical="center" wrapText="1"/>
    </xf>
    <xf numFmtId="1" fontId="0" fillId="0" borderId="18" xfId="0" applyNumberFormat="1" applyFont="1" applyFill="1" applyBorder="1" applyAlignment="1">
      <alignment horizontal="center" vertical="center" wrapText="1"/>
    </xf>
    <xf numFmtId="165" fontId="0" fillId="0" borderId="18" xfId="68" applyNumberFormat="1" applyFont="1" applyFill="1" applyBorder="1" applyAlignment="1">
      <alignment horizontal="center" vertical="center" wrapText="1"/>
    </xf>
    <xf numFmtId="165" fontId="3" fillId="0" borderId="34" xfId="68" applyNumberFormat="1" applyFont="1" applyFill="1" applyBorder="1" applyAlignment="1">
      <alignment horizontal="center" vertical="center"/>
    </xf>
    <xf numFmtId="1" fontId="0" fillId="0" borderId="8" xfId="0" applyNumberFormat="1" applyFont="1" applyFill="1" applyBorder="1" applyAlignment="1">
      <alignment horizontal="left" wrapText="1"/>
    </xf>
    <xf numFmtId="1" fontId="0" fillId="0" borderId="33" xfId="0" applyNumberFormat="1" applyFont="1" applyFill="1" applyBorder="1" applyAlignment="1">
      <alignment horizontal="center" vertical="center" wrapText="1"/>
    </xf>
    <xf numFmtId="1" fontId="0" fillId="0" borderId="34" xfId="0" applyNumberFormat="1" applyFont="1" applyFill="1" applyBorder="1" applyAlignment="1">
      <alignment horizontal="center" vertical="center" wrapText="1"/>
    </xf>
    <xf numFmtId="165" fontId="0" fillId="0" borderId="34" xfId="68" applyNumberFormat="1" applyFont="1" applyFill="1" applyBorder="1" applyAlignment="1">
      <alignment horizontal="center" vertical="center" wrapText="1"/>
    </xf>
    <xf numFmtId="166" fontId="0" fillId="2" borderId="0" xfId="0" applyNumberFormat="1" applyFill="1" applyAlignment="1"/>
    <xf numFmtId="0" fontId="0" fillId="0" borderId="8" xfId="0" applyFill="1" applyBorder="1" applyAlignment="1">
      <alignment horizontal="left"/>
    </xf>
    <xf numFmtId="1" fontId="0" fillId="0" borderId="33" xfId="0" applyNumberFormat="1" applyFont="1" applyFill="1" applyBorder="1" applyAlignment="1">
      <alignment horizontal="center" vertical="center"/>
    </xf>
    <xf numFmtId="1" fontId="0" fillId="0" borderId="34" xfId="0" applyNumberFormat="1" applyFont="1" applyFill="1" applyBorder="1" applyAlignment="1">
      <alignment horizontal="center" vertical="center"/>
    </xf>
    <xf numFmtId="0" fontId="0" fillId="0" borderId="7" xfId="0" applyBorder="1" applyAlignment="1">
      <alignment horizontal="left" vertical="center"/>
    </xf>
    <xf numFmtId="0" fontId="0" fillId="2" borderId="25" xfId="0" applyFill="1" applyBorder="1" applyAlignment="1">
      <alignment horizontal="center" vertical="center"/>
    </xf>
    <xf numFmtId="165" fontId="3" fillId="0" borderId="39" xfId="68" applyNumberFormat="1" applyFont="1" applyFill="1" applyBorder="1" applyAlignment="1">
      <alignment horizontal="center" vertical="center"/>
    </xf>
    <xf numFmtId="0" fontId="0" fillId="2" borderId="0" xfId="0" applyFill="1" applyBorder="1" applyAlignment="1"/>
    <xf numFmtId="166" fontId="2" fillId="2" borderId="0" xfId="0" applyNumberFormat="1" applyFont="1" applyFill="1" applyBorder="1" applyAlignment="1">
      <alignment horizontal="center" vertical="center"/>
    </xf>
    <xf numFmtId="1" fontId="0" fillId="0" borderId="33" xfId="0" applyNumberFormat="1" applyFont="1" applyFill="1" applyBorder="1" applyAlignment="1">
      <alignment horizontal="center"/>
    </xf>
    <xf numFmtId="1" fontId="0" fillId="0" borderId="34" xfId="0" applyNumberFormat="1" applyFont="1" applyFill="1" applyBorder="1" applyAlignment="1">
      <alignment horizontal="center"/>
    </xf>
    <xf numFmtId="0" fontId="0" fillId="38" borderId="34" xfId="0" applyNumberFormat="1" applyFill="1" applyBorder="1" applyAlignment="1">
      <alignment horizontal="center" vertical="center" wrapText="1"/>
    </xf>
    <xf numFmtId="166" fontId="0" fillId="38" borderId="35" xfId="0" applyNumberFormat="1" applyFill="1" applyBorder="1" applyAlignment="1">
      <alignment horizontal="center" vertical="center" wrapText="1"/>
    </xf>
    <xf numFmtId="0" fontId="36" fillId="2" borderId="0" xfId="0" applyFont="1" applyFill="1" applyAlignment="1">
      <alignment horizontal="left"/>
    </xf>
    <xf numFmtId="0" fontId="0" fillId="2" borderId="36" xfId="0" applyNumberFormat="1" applyFill="1" applyBorder="1" applyAlignment="1">
      <alignment horizontal="center" vertical="center"/>
    </xf>
    <xf numFmtId="166" fontId="0" fillId="38" borderId="37" xfId="0" applyNumberFormat="1" applyFill="1" applyBorder="1" applyAlignment="1">
      <alignment horizontal="center" vertical="center"/>
    </xf>
    <xf numFmtId="0" fontId="0" fillId="2" borderId="37" xfId="0" applyNumberFormat="1" applyFont="1" applyFill="1" applyBorder="1" applyAlignment="1">
      <alignment horizontal="center" vertical="center"/>
    </xf>
    <xf numFmtId="0" fontId="0" fillId="2" borderId="37" xfId="0" applyNumberFormat="1" applyFill="1" applyBorder="1" applyAlignment="1">
      <alignment horizontal="center" vertical="center"/>
    </xf>
    <xf numFmtId="165" fontId="0" fillId="0" borderId="37" xfId="68" applyNumberFormat="1" applyFont="1" applyBorder="1" applyAlignment="1">
      <alignment horizontal="center" vertical="center"/>
    </xf>
    <xf numFmtId="165" fontId="2" fillId="36" borderId="5" xfId="68" applyNumberFormat="1" applyFont="1" applyFill="1" applyBorder="1" applyAlignment="1">
      <alignment horizontal="center" vertical="center"/>
    </xf>
    <xf numFmtId="166" fontId="2" fillId="36" borderId="5" xfId="0" applyNumberFormat="1" applyFont="1" applyFill="1" applyBorder="1" applyAlignment="1">
      <alignment horizontal="center" vertical="center"/>
    </xf>
    <xf numFmtId="0" fontId="24" fillId="2" borderId="76" xfId="0" applyFont="1" applyFill="1" applyBorder="1" applyAlignment="1">
      <alignment vertical="center" wrapText="1"/>
    </xf>
    <xf numFmtId="0" fontId="22" fillId="2" borderId="0" xfId="0" applyFont="1" applyFill="1" applyBorder="1" applyAlignment="1" applyProtection="1">
      <alignment horizontal="left" vertical="center" wrapText="1"/>
      <protection locked="0"/>
    </xf>
    <xf numFmtId="0" fontId="22" fillId="2" borderId="75" xfId="0" applyFont="1" applyFill="1" applyBorder="1" applyAlignment="1" applyProtection="1">
      <alignment horizontal="left" vertical="center" wrapText="1"/>
      <protection locked="0"/>
    </xf>
    <xf numFmtId="0" fontId="0" fillId="2" borderId="76" xfId="0" applyFont="1" applyFill="1" applyBorder="1" applyAlignment="1">
      <alignment vertical="center"/>
    </xf>
    <xf numFmtId="0" fontId="24" fillId="2" borderId="76" xfId="0" applyFont="1" applyFill="1" applyBorder="1" applyAlignment="1">
      <alignment horizontal="left" vertical="center" wrapText="1"/>
    </xf>
    <xf numFmtId="0" fontId="24" fillId="2" borderId="76" xfId="0" applyFont="1" applyFill="1" applyBorder="1" applyAlignment="1" applyProtection="1">
      <alignment horizontal="left" vertical="center" wrapText="1"/>
      <protection locked="0"/>
    </xf>
    <xf numFmtId="0" fontId="0" fillId="2" borderId="76" xfId="0" applyFont="1" applyFill="1" applyBorder="1" applyAlignment="1">
      <alignment horizontal="left" vertical="center" wrapText="1"/>
    </xf>
    <xf numFmtId="0" fontId="0" fillId="2" borderId="76" xfId="0" applyFont="1" applyFill="1" applyBorder="1" applyAlignment="1" applyProtection="1">
      <alignment horizontal="left" vertical="center" wrapText="1"/>
      <protection locked="0"/>
    </xf>
    <xf numFmtId="0" fontId="24" fillId="2" borderId="81" xfId="0" applyFont="1" applyFill="1" applyBorder="1" applyAlignment="1">
      <alignment vertical="center" wrapText="1"/>
    </xf>
    <xf numFmtId="0" fontId="24" fillId="0" borderId="81" xfId="0" applyFont="1" applyBorder="1" applyAlignment="1">
      <alignment vertical="center" wrapText="1"/>
    </xf>
    <xf numFmtId="0" fontId="24" fillId="0" borderId="76" xfId="0" applyFont="1" applyBorder="1" applyAlignment="1">
      <alignment vertical="center" wrapText="1"/>
    </xf>
    <xf numFmtId="0" fontId="24" fillId="2" borderId="7" xfId="0" applyFont="1" applyFill="1" applyBorder="1" applyAlignment="1">
      <alignment horizontal="left" wrapText="1"/>
    </xf>
    <xf numFmtId="0" fontId="24" fillId="2" borderId="3" xfId="0" applyFont="1" applyFill="1" applyBorder="1" applyAlignment="1">
      <alignment horizontal="left"/>
    </xf>
    <xf numFmtId="0" fontId="24" fillId="2" borderId="74" xfId="0" applyFont="1" applyFill="1" applyBorder="1" applyAlignment="1">
      <alignment horizontal="left"/>
    </xf>
    <xf numFmtId="0" fontId="24" fillId="2" borderId="79" xfId="0" applyFont="1" applyFill="1" applyBorder="1" applyAlignment="1">
      <alignment horizontal="left"/>
    </xf>
    <xf numFmtId="0" fontId="24" fillId="2" borderId="0" xfId="0" applyFont="1" applyFill="1" applyBorder="1" applyAlignment="1">
      <alignment horizontal="left"/>
    </xf>
    <xf numFmtId="0" fontId="24" fillId="2" borderId="80" xfId="0" applyFont="1" applyFill="1" applyBorder="1" applyAlignment="1">
      <alignment horizontal="left"/>
    </xf>
    <xf numFmtId="0" fontId="24" fillId="2" borderId="72" xfId="0" applyFont="1" applyFill="1" applyBorder="1" applyAlignment="1">
      <alignment horizontal="left"/>
    </xf>
    <xf numFmtId="0" fontId="24" fillId="2" borderId="77" xfId="0" applyFont="1" applyFill="1" applyBorder="1" applyAlignment="1">
      <alignment horizontal="left"/>
    </xf>
    <xf numFmtId="0" fontId="24" fillId="2" borderId="78" xfId="0" applyFont="1" applyFill="1" applyBorder="1" applyAlignment="1">
      <alignment horizontal="left"/>
    </xf>
    <xf numFmtId="164" fontId="24" fillId="0" borderId="3"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47" xfId="0" applyNumberFormat="1" applyFont="1" applyFill="1" applyBorder="1" applyAlignment="1">
      <alignment horizontal="center" vertical="center"/>
    </xf>
    <xf numFmtId="0" fontId="0" fillId="2" borderId="0" xfId="0" applyFill="1" applyBorder="1" applyAlignment="1">
      <alignment horizontal="left" wrapText="1"/>
    </xf>
    <xf numFmtId="0" fontId="0" fillId="2" borderId="47" xfId="0" applyFill="1" applyBorder="1" applyAlignment="1">
      <alignment horizontal="left"/>
    </xf>
    <xf numFmtId="0" fontId="24" fillId="2" borderId="0" xfId="0" applyFont="1" applyFill="1" applyBorder="1" applyAlignment="1">
      <alignment horizontal="left" wrapText="1"/>
    </xf>
    <xf numFmtId="166" fontId="33" fillId="2" borderId="47" xfId="0" applyNumberFormat="1" applyFont="1" applyFill="1" applyBorder="1" applyAlignment="1">
      <alignment horizontal="left" vertical="top" wrapText="1"/>
    </xf>
    <xf numFmtId="166" fontId="33" fillId="2" borderId="0" xfId="0" applyNumberFormat="1" applyFont="1" applyFill="1" applyAlignment="1">
      <alignment horizontal="left" vertical="top" wrapText="1"/>
    </xf>
    <xf numFmtId="0" fontId="2" fillId="35" borderId="20" xfId="0" applyFont="1" applyFill="1" applyBorder="1" applyAlignment="1">
      <alignment horizontal="center" vertical="center"/>
    </xf>
    <xf numFmtId="0" fontId="2" fillId="35" borderId="46" xfId="0" applyFont="1" applyFill="1" applyBorder="1" applyAlignment="1">
      <alignment horizontal="center" vertical="center"/>
    </xf>
    <xf numFmtId="0" fontId="2" fillId="35" borderId="45" xfId="0" applyFont="1" applyFill="1" applyBorder="1" applyAlignment="1">
      <alignment horizontal="center" vertical="center"/>
    </xf>
    <xf numFmtId="0" fontId="2" fillId="35" borderId="42" xfId="0" applyFont="1" applyFill="1" applyBorder="1" applyAlignment="1">
      <alignment horizontal="left" vertical="center"/>
    </xf>
    <xf numFmtId="0" fontId="2" fillId="35" borderId="48" xfId="0" applyFont="1" applyFill="1" applyBorder="1" applyAlignment="1">
      <alignment horizontal="left" vertical="center"/>
    </xf>
    <xf numFmtId="0" fontId="28" fillId="0" borderId="47" xfId="0" applyFont="1" applyFill="1" applyBorder="1" applyAlignment="1">
      <alignment horizontal="left" vertical="center" wrapText="1"/>
    </xf>
  </cellXfs>
  <cellStyles count="69">
    <cellStyle name="20% - Accent1" xfId="20" builtinId="30" customBuiltin="1"/>
    <cellStyle name="20% - Accent1 2" xfId="52"/>
    <cellStyle name="20% - Accent2" xfId="24" builtinId="34" customBuiltin="1"/>
    <cellStyle name="20% - Accent2 2" xfId="54"/>
    <cellStyle name="20% - Accent3" xfId="28" builtinId="38" customBuiltin="1"/>
    <cellStyle name="20% - Accent3 2" xfId="56"/>
    <cellStyle name="20% - Accent4" xfId="32" builtinId="42" customBuiltin="1"/>
    <cellStyle name="20% - Accent4 2" xfId="58"/>
    <cellStyle name="20% - Accent5" xfId="36" builtinId="46" customBuiltin="1"/>
    <cellStyle name="20% - Accent5 2" xfId="60"/>
    <cellStyle name="20% - Accent6" xfId="40" builtinId="50" customBuiltin="1"/>
    <cellStyle name="20% - Accent6 2" xfId="62"/>
    <cellStyle name="40% - Accent1" xfId="21" builtinId="31" customBuiltin="1"/>
    <cellStyle name="40% - Accent1 2" xfId="53"/>
    <cellStyle name="40% - Accent2" xfId="25" builtinId="35" customBuiltin="1"/>
    <cellStyle name="40% - Accent2 2" xfId="55"/>
    <cellStyle name="40% - Accent3" xfId="29" builtinId="39" customBuiltin="1"/>
    <cellStyle name="40% - Accent3 2" xfId="57"/>
    <cellStyle name="40% - Accent4" xfId="33" builtinId="43" customBuiltin="1"/>
    <cellStyle name="40% - Accent4 2" xfId="59"/>
    <cellStyle name="40% - Accent5" xfId="37" builtinId="47" customBuiltin="1"/>
    <cellStyle name="40% - Accent5 2" xfId="61"/>
    <cellStyle name="40% - Accent6" xfId="41" builtinId="51" customBuiltin="1"/>
    <cellStyle name="40% - Accent6 2" xfId="63"/>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DateHyperlink" xfId="49"/>
    <cellStyle name="DateHyperlink 2" xfId="64"/>
    <cellStyle name="DateHyperlink 2 2" xfId="67"/>
    <cellStyle name="DateHyperlink 3" xfId="65"/>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5"/>
    <cellStyle name="Hyperlink 3" xfId="66"/>
    <cellStyle name="Input" xfId="10" builtinId="20" customBuiltin="1"/>
    <cellStyle name="Linked Cell" xfId="13" builtinId="24" customBuiltin="1"/>
    <cellStyle name="Neutral" xfId="9" builtinId="28" customBuiltin="1"/>
    <cellStyle name="Normal" xfId="0" builtinId="0"/>
    <cellStyle name="Normal 2" xfId="43"/>
    <cellStyle name="Normal 3" xfId="1"/>
    <cellStyle name="Normal 4" xfId="46"/>
    <cellStyle name="Normal 4 2" xfId="47"/>
    <cellStyle name="Normal 4 3" xfId="48"/>
    <cellStyle name="Normal 5" xfId="44"/>
    <cellStyle name="Normal 5 2" xfId="50"/>
    <cellStyle name="Note" xfId="16" builtinId="10" customBuiltin="1"/>
    <cellStyle name="Note 2" xfId="51"/>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P26"/>
  <sheetViews>
    <sheetView zoomScaleNormal="100" workbookViewId="0"/>
  </sheetViews>
  <sheetFormatPr defaultRowHeight="15" x14ac:dyDescent="0.25"/>
  <cols>
    <col min="1" max="1" width="31.85546875" style="72" customWidth="1"/>
    <col min="2" max="16384" width="9.140625" style="72"/>
  </cols>
  <sheetData>
    <row r="1" spans="1:16" ht="18" x14ac:dyDescent="0.25">
      <c r="A1" s="459" t="s">
        <v>4814</v>
      </c>
    </row>
    <row r="2" spans="1:16" x14ac:dyDescent="0.25">
      <c r="A2" s="548" t="s">
        <v>4841</v>
      </c>
      <c r="B2" s="548"/>
      <c r="C2" s="548"/>
      <c r="D2" s="548"/>
      <c r="E2" s="548"/>
      <c r="F2" s="548"/>
      <c r="G2" s="548"/>
      <c r="H2" s="548"/>
      <c r="I2" s="548"/>
      <c r="J2" s="548"/>
      <c r="K2" s="548"/>
    </row>
    <row r="3" spans="1:16" ht="15" customHeight="1" x14ac:dyDescent="0.25">
      <c r="A3" s="548"/>
      <c r="B3" s="548"/>
      <c r="C3" s="548"/>
      <c r="D3" s="548"/>
      <c r="E3" s="548"/>
      <c r="F3" s="548"/>
      <c r="G3" s="548"/>
      <c r="H3" s="548"/>
      <c r="I3" s="548"/>
      <c r="J3" s="548"/>
      <c r="K3" s="548"/>
    </row>
    <row r="4" spans="1:16" x14ac:dyDescent="0.25">
      <c r="A4" s="549"/>
      <c r="B4" s="549"/>
      <c r="C4" s="549"/>
      <c r="D4" s="549"/>
      <c r="E4" s="549"/>
      <c r="F4" s="549"/>
      <c r="G4" s="549"/>
      <c r="H4" s="549"/>
      <c r="I4" s="549"/>
      <c r="J4" s="549"/>
      <c r="K4" s="549"/>
    </row>
    <row r="5" spans="1:16" x14ac:dyDescent="0.25">
      <c r="A5" s="460" t="s">
        <v>4815</v>
      </c>
      <c r="B5" s="550" t="s">
        <v>4849</v>
      </c>
      <c r="C5" s="550"/>
      <c r="D5" s="550"/>
      <c r="E5" s="550"/>
      <c r="F5" s="550"/>
      <c r="G5" s="550"/>
      <c r="H5" s="550"/>
      <c r="I5" s="550"/>
      <c r="J5" s="550"/>
      <c r="K5" s="550"/>
      <c r="P5" s="461"/>
    </row>
    <row r="6" spans="1:16" x14ac:dyDescent="0.25">
      <c r="A6" s="462" t="s">
        <v>4816</v>
      </c>
      <c r="B6" s="463" t="s">
        <v>4817</v>
      </c>
      <c r="C6" s="463"/>
      <c r="D6" s="463"/>
      <c r="E6" s="463"/>
      <c r="F6" s="463"/>
      <c r="G6" s="463"/>
      <c r="H6" s="463"/>
      <c r="I6" s="463"/>
      <c r="J6" s="463"/>
      <c r="K6" s="463"/>
      <c r="P6" s="461"/>
    </row>
    <row r="7" spans="1:16" ht="30" customHeight="1" x14ac:dyDescent="0.25">
      <c r="A7" s="464" t="s">
        <v>4818</v>
      </c>
      <c r="B7" s="551" t="s">
        <v>4842</v>
      </c>
      <c r="C7" s="551"/>
      <c r="D7" s="551"/>
      <c r="E7" s="551"/>
      <c r="F7" s="551"/>
      <c r="G7" s="551"/>
      <c r="H7" s="551"/>
      <c r="I7" s="551"/>
      <c r="J7" s="551"/>
      <c r="K7" s="551"/>
      <c r="P7" s="461"/>
    </row>
    <row r="8" spans="1:16" ht="24.75" customHeight="1" x14ac:dyDescent="0.25">
      <c r="A8" s="462" t="s">
        <v>4819</v>
      </c>
      <c r="B8" s="552" t="s">
        <v>4820</v>
      </c>
      <c r="C8" s="552"/>
      <c r="D8" s="552"/>
      <c r="E8" s="552"/>
      <c r="F8" s="552"/>
      <c r="G8" s="552"/>
      <c r="H8" s="552"/>
      <c r="I8" s="552"/>
      <c r="J8" s="552"/>
      <c r="K8" s="552"/>
      <c r="P8" s="461"/>
    </row>
    <row r="9" spans="1:16" ht="30" customHeight="1" x14ac:dyDescent="0.25">
      <c r="A9" s="464" t="s">
        <v>4821</v>
      </c>
      <c r="B9" s="553" t="s">
        <v>4822</v>
      </c>
      <c r="C9" s="553"/>
      <c r="D9" s="553"/>
      <c r="E9" s="553"/>
      <c r="F9" s="553"/>
      <c r="G9" s="553"/>
      <c r="H9" s="553"/>
      <c r="I9" s="553"/>
      <c r="J9" s="553"/>
      <c r="K9" s="553"/>
      <c r="P9" s="461"/>
    </row>
    <row r="10" spans="1:16" ht="30" customHeight="1" x14ac:dyDescent="0.25">
      <c r="A10" s="464" t="s">
        <v>4823</v>
      </c>
      <c r="B10" s="554" t="s">
        <v>4824</v>
      </c>
      <c r="C10" s="554"/>
      <c r="D10" s="554"/>
      <c r="E10" s="554"/>
      <c r="F10" s="554"/>
      <c r="G10" s="554"/>
      <c r="H10" s="554"/>
      <c r="I10" s="554"/>
      <c r="J10" s="554"/>
      <c r="K10" s="554"/>
      <c r="P10" s="461"/>
    </row>
    <row r="11" spans="1:16" ht="19.5" customHeight="1" x14ac:dyDescent="0.25">
      <c r="A11" s="460" t="s">
        <v>4825</v>
      </c>
      <c r="B11" s="550" t="s">
        <v>4826</v>
      </c>
      <c r="C11" s="550"/>
      <c r="D11" s="550"/>
      <c r="E11" s="550"/>
      <c r="F11" s="550"/>
      <c r="G11" s="550"/>
      <c r="H11" s="550"/>
      <c r="I11" s="550"/>
      <c r="J11" s="550"/>
      <c r="K11" s="550"/>
      <c r="P11" s="461"/>
    </row>
    <row r="12" spans="1:16" ht="61.5" customHeight="1" x14ac:dyDescent="0.25">
      <c r="A12" s="460" t="s">
        <v>4827</v>
      </c>
      <c r="B12" s="552" t="s">
        <v>4828</v>
      </c>
      <c r="C12" s="552"/>
      <c r="D12" s="552"/>
      <c r="E12" s="552"/>
      <c r="F12" s="552"/>
      <c r="G12" s="552"/>
      <c r="H12" s="552"/>
      <c r="I12" s="552"/>
      <c r="J12" s="552"/>
      <c r="K12" s="552"/>
      <c r="P12" s="461"/>
    </row>
    <row r="13" spans="1:16" ht="45" customHeight="1" x14ac:dyDescent="0.25">
      <c r="A13" s="464" t="s">
        <v>4829</v>
      </c>
      <c r="B13" s="547" t="s">
        <v>4850</v>
      </c>
      <c r="C13" s="547"/>
      <c r="D13" s="547"/>
      <c r="E13" s="547"/>
      <c r="F13" s="547"/>
      <c r="G13" s="547"/>
      <c r="H13" s="547"/>
      <c r="I13" s="547"/>
      <c r="J13" s="547"/>
      <c r="K13" s="547"/>
      <c r="P13" s="465"/>
    </row>
    <row r="14" spans="1:16" ht="39" customHeight="1" x14ac:dyDescent="0.25">
      <c r="A14" s="464" t="s">
        <v>4830</v>
      </c>
      <c r="B14" s="552" t="s">
        <v>4851</v>
      </c>
      <c r="C14" s="552"/>
      <c r="D14" s="552"/>
      <c r="E14" s="552"/>
      <c r="F14" s="552"/>
      <c r="G14" s="552"/>
      <c r="H14" s="552"/>
      <c r="I14" s="552"/>
      <c r="J14" s="552"/>
      <c r="K14" s="552"/>
      <c r="P14" s="461"/>
    </row>
    <row r="15" spans="1:16" ht="80.25" customHeight="1" x14ac:dyDescent="0.25">
      <c r="A15" s="466" t="s">
        <v>4831</v>
      </c>
      <c r="B15" s="552" t="s">
        <v>4852</v>
      </c>
      <c r="C15" s="552"/>
      <c r="D15" s="552"/>
      <c r="E15" s="552"/>
      <c r="F15" s="552"/>
      <c r="G15" s="552"/>
      <c r="H15" s="552"/>
      <c r="I15" s="552"/>
      <c r="J15" s="552"/>
      <c r="K15" s="552"/>
      <c r="P15" s="461"/>
    </row>
    <row r="16" spans="1:16" ht="30.75" customHeight="1" x14ac:dyDescent="0.25">
      <c r="A16" s="464" t="s">
        <v>4832</v>
      </c>
      <c r="B16" s="547" t="s">
        <v>4833</v>
      </c>
      <c r="C16" s="547"/>
      <c r="D16" s="547"/>
      <c r="E16" s="547"/>
      <c r="F16" s="547"/>
      <c r="G16" s="547"/>
      <c r="H16" s="547"/>
      <c r="I16" s="547"/>
      <c r="J16" s="547"/>
      <c r="K16" s="547"/>
      <c r="P16" s="461"/>
    </row>
    <row r="17" spans="1:16" ht="39" customHeight="1" x14ac:dyDescent="0.25">
      <c r="A17" s="464" t="s">
        <v>4834</v>
      </c>
      <c r="B17" s="547" t="s">
        <v>4835</v>
      </c>
      <c r="C17" s="547"/>
      <c r="D17" s="547"/>
      <c r="E17" s="547"/>
      <c r="F17" s="547"/>
      <c r="G17" s="547"/>
      <c r="H17" s="547"/>
      <c r="I17" s="547"/>
      <c r="J17" s="547"/>
      <c r="K17" s="547"/>
      <c r="P17" s="461"/>
    </row>
    <row r="18" spans="1:16" s="467" customFormat="1" ht="60.75" customHeight="1" x14ac:dyDescent="0.25">
      <c r="A18" s="496" t="s">
        <v>4836</v>
      </c>
      <c r="B18" s="547" t="s">
        <v>4855</v>
      </c>
      <c r="C18" s="547"/>
      <c r="D18" s="547"/>
      <c r="E18" s="547"/>
      <c r="F18" s="547"/>
      <c r="G18" s="547"/>
      <c r="H18" s="547"/>
      <c r="I18" s="547"/>
      <c r="J18" s="547"/>
      <c r="K18" s="547"/>
      <c r="P18" s="468"/>
    </row>
    <row r="19" spans="1:16" s="467" customFormat="1" ht="37.5" customHeight="1" x14ac:dyDescent="0.25">
      <c r="A19" s="497" t="s">
        <v>4840</v>
      </c>
      <c r="B19" s="547" t="s">
        <v>4853</v>
      </c>
      <c r="C19" s="557"/>
      <c r="D19" s="557"/>
      <c r="E19" s="557"/>
      <c r="F19" s="557"/>
      <c r="G19" s="557"/>
      <c r="H19" s="557"/>
      <c r="I19" s="557"/>
      <c r="J19" s="557"/>
      <c r="K19" s="557"/>
      <c r="P19" s="468"/>
    </row>
    <row r="20" spans="1:16" s="467" customFormat="1" ht="37.5" customHeight="1" x14ac:dyDescent="0.25">
      <c r="A20" s="498" t="s">
        <v>4839</v>
      </c>
      <c r="B20" s="555" t="s">
        <v>4854</v>
      </c>
      <c r="C20" s="556"/>
      <c r="D20" s="556"/>
      <c r="E20" s="556"/>
      <c r="F20" s="556"/>
      <c r="G20" s="556"/>
      <c r="H20" s="556"/>
      <c r="I20" s="556"/>
      <c r="J20" s="556"/>
      <c r="K20" s="556"/>
      <c r="P20" s="468"/>
    </row>
    <row r="21" spans="1:16" s="467" customFormat="1" ht="40.5" customHeight="1" x14ac:dyDescent="0.25">
      <c r="A21" s="558" t="s">
        <v>4856</v>
      </c>
      <c r="B21" s="559"/>
      <c r="C21" s="559"/>
      <c r="D21" s="559"/>
      <c r="E21" s="559"/>
      <c r="F21" s="559"/>
      <c r="G21" s="559"/>
      <c r="H21" s="559"/>
      <c r="I21" s="559"/>
      <c r="J21" s="559"/>
      <c r="K21" s="560"/>
    </row>
    <row r="22" spans="1:16" s="467" customFormat="1" ht="40.5" customHeight="1" x14ac:dyDescent="0.25">
      <c r="A22" s="561"/>
      <c r="B22" s="562"/>
      <c r="C22" s="562"/>
      <c r="D22" s="562"/>
      <c r="E22" s="562"/>
      <c r="F22" s="562"/>
      <c r="G22" s="562"/>
      <c r="H22" s="562"/>
      <c r="I22" s="562"/>
      <c r="J22" s="562"/>
      <c r="K22" s="563"/>
    </row>
    <row r="23" spans="1:16" s="467" customFormat="1" ht="40.5" customHeight="1" x14ac:dyDescent="0.25">
      <c r="A23" s="561"/>
      <c r="B23" s="562"/>
      <c r="C23" s="562"/>
      <c r="D23" s="562"/>
      <c r="E23" s="562"/>
      <c r="F23" s="562"/>
      <c r="G23" s="562"/>
      <c r="H23" s="562"/>
      <c r="I23" s="562"/>
      <c r="J23" s="562"/>
      <c r="K23" s="563"/>
    </row>
    <row r="24" spans="1:16" s="467" customFormat="1" ht="40.5" customHeight="1" x14ac:dyDescent="0.25">
      <c r="A24" s="561"/>
      <c r="B24" s="562"/>
      <c r="C24" s="562"/>
      <c r="D24" s="562"/>
      <c r="E24" s="562"/>
      <c r="F24" s="562"/>
      <c r="G24" s="562"/>
      <c r="H24" s="562"/>
      <c r="I24" s="562"/>
      <c r="J24" s="562"/>
      <c r="K24" s="563"/>
    </row>
    <row r="25" spans="1:16" s="467" customFormat="1" ht="62.25" customHeight="1" x14ac:dyDescent="0.25">
      <c r="A25" s="564"/>
      <c r="B25" s="565"/>
      <c r="C25" s="565"/>
      <c r="D25" s="565"/>
      <c r="E25" s="565"/>
      <c r="F25" s="565"/>
      <c r="G25" s="565"/>
      <c r="H25" s="565"/>
      <c r="I25" s="565"/>
      <c r="J25" s="565"/>
      <c r="K25" s="566"/>
    </row>
    <row r="26" spans="1:16" x14ac:dyDescent="0.25">
      <c r="A26" s="467"/>
    </row>
  </sheetData>
  <mergeCells count="17">
    <mergeCell ref="B17:K17"/>
    <mergeCell ref="B18:K18"/>
    <mergeCell ref="B20:K20"/>
    <mergeCell ref="B19:K19"/>
    <mergeCell ref="A21:K25"/>
    <mergeCell ref="B16:K16"/>
    <mergeCell ref="A2:K4"/>
    <mergeCell ref="B5:K5"/>
    <mergeCell ref="B7:K7"/>
    <mergeCell ref="B8:K8"/>
    <mergeCell ref="B9:K9"/>
    <mergeCell ref="B10:K10"/>
    <mergeCell ref="B11:K11"/>
    <mergeCell ref="B12:K12"/>
    <mergeCell ref="B13:K13"/>
    <mergeCell ref="B14:K14"/>
    <mergeCell ref="B15:K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33"/>
  <sheetViews>
    <sheetView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253</v>
      </c>
      <c r="B1" s="95"/>
      <c r="C1" s="95"/>
    </row>
    <row r="2" spans="1:5" x14ac:dyDescent="0.25">
      <c r="A2" s="43" t="s">
        <v>38</v>
      </c>
      <c r="B2" s="42" t="s">
        <v>32</v>
      </c>
      <c r="C2" s="39" t="s">
        <v>33</v>
      </c>
      <c r="D2" s="39" t="s">
        <v>3</v>
      </c>
      <c r="E2" s="40" t="s">
        <v>34</v>
      </c>
    </row>
    <row r="3" spans="1:5" ht="30" customHeight="1" thickBot="1" x14ac:dyDescent="0.3">
      <c r="A3" s="128" t="s">
        <v>248</v>
      </c>
      <c r="B3" s="129">
        <v>20</v>
      </c>
      <c r="C3" s="130">
        <v>6</v>
      </c>
      <c r="D3" s="131">
        <v>0.3</v>
      </c>
      <c r="E3" s="132">
        <v>5676129.6000000006</v>
      </c>
    </row>
    <row r="4" spans="1:5" x14ac:dyDescent="0.25">
      <c r="A4" s="46"/>
      <c r="B4" s="47"/>
      <c r="C4" s="47"/>
      <c r="D4" s="48"/>
      <c r="E4" s="49"/>
    </row>
    <row r="5" spans="1:5" x14ac:dyDescent="0.25">
      <c r="A5" s="89"/>
      <c r="B5" s="89"/>
      <c r="C5" s="89"/>
      <c r="D5" s="89"/>
      <c r="E5" s="89"/>
    </row>
    <row r="6" spans="1:5" ht="15.75" thickBot="1" x14ac:dyDescent="0.3">
      <c r="A6" s="45" t="s">
        <v>341</v>
      </c>
      <c r="B6" s="95"/>
      <c r="C6" s="95"/>
    </row>
    <row r="7" spans="1:5" x14ac:dyDescent="0.25">
      <c r="A7" s="43" t="s">
        <v>17</v>
      </c>
      <c r="B7" s="42" t="s">
        <v>32</v>
      </c>
      <c r="C7" s="39" t="s">
        <v>33</v>
      </c>
      <c r="D7" s="39" t="s">
        <v>3</v>
      </c>
      <c r="E7" s="40" t="s">
        <v>34</v>
      </c>
    </row>
    <row r="8" spans="1:5" x14ac:dyDescent="0.25">
      <c r="A8" s="32" t="s">
        <v>243</v>
      </c>
      <c r="B8" s="44">
        <v>1</v>
      </c>
      <c r="C8" s="80"/>
      <c r="D8" s="52"/>
      <c r="E8" s="81"/>
    </row>
    <row r="9" spans="1:5" x14ac:dyDescent="0.25">
      <c r="A9" s="32" t="s">
        <v>15</v>
      </c>
      <c r="B9" s="44">
        <v>7</v>
      </c>
      <c r="C9" s="36">
        <v>3</v>
      </c>
      <c r="D9" s="35">
        <v>0.42857142857142855</v>
      </c>
      <c r="E9" s="33">
        <v>2902522.9</v>
      </c>
    </row>
    <row r="10" spans="1:5" x14ac:dyDescent="0.25">
      <c r="A10" s="20" t="s">
        <v>16</v>
      </c>
      <c r="B10" s="34">
        <v>2</v>
      </c>
      <c r="C10" s="51">
        <v>1</v>
      </c>
      <c r="D10" s="35">
        <v>0.5</v>
      </c>
      <c r="E10" s="33">
        <v>1100540</v>
      </c>
    </row>
    <row r="11" spans="1:5" x14ac:dyDescent="0.25">
      <c r="A11" s="20" t="s">
        <v>18</v>
      </c>
      <c r="B11" s="34">
        <v>5</v>
      </c>
      <c r="C11" s="51">
        <v>1</v>
      </c>
      <c r="D11" s="35">
        <v>0.2</v>
      </c>
      <c r="E11" s="33">
        <v>741947.3</v>
      </c>
    </row>
    <row r="12" spans="1:5" x14ac:dyDescent="0.25">
      <c r="A12" s="20" t="s">
        <v>252</v>
      </c>
      <c r="B12" s="34">
        <v>2</v>
      </c>
      <c r="C12" s="80"/>
      <c r="D12" s="52"/>
      <c r="E12" s="81"/>
    </row>
    <row r="13" spans="1:5" x14ac:dyDescent="0.25">
      <c r="A13" s="20" t="s">
        <v>14</v>
      </c>
      <c r="B13" s="34">
        <v>2</v>
      </c>
      <c r="C13" s="80"/>
      <c r="D13" s="52"/>
      <c r="E13" s="81"/>
    </row>
    <row r="14" spans="1:5" ht="15.75" thickBot="1" x14ac:dyDescent="0.3">
      <c r="A14" s="20" t="s">
        <v>19</v>
      </c>
      <c r="B14" s="34">
        <v>1</v>
      </c>
      <c r="C14" s="51">
        <v>1</v>
      </c>
      <c r="D14" s="35">
        <v>1</v>
      </c>
      <c r="E14" s="33">
        <v>931119.4</v>
      </c>
    </row>
    <row r="15" spans="1:5" ht="15.75" thickBot="1" x14ac:dyDescent="0.3">
      <c r="A15" s="57" t="s">
        <v>39</v>
      </c>
      <c r="B15" s="98">
        <v>20</v>
      </c>
      <c r="C15" s="99">
        <v>6</v>
      </c>
      <c r="D15" s="23">
        <v>0.3</v>
      </c>
      <c r="E15" s="100">
        <v>5676129.6000000006</v>
      </c>
    </row>
    <row r="18" spans="1:5" ht="15.75" thickBot="1" x14ac:dyDescent="0.3">
      <c r="A18" s="45" t="s">
        <v>346</v>
      </c>
      <c r="B18" s="95"/>
      <c r="C18" s="95"/>
    </row>
    <row r="19" spans="1:5" x14ac:dyDescent="0.25">
      <c r="A19" s="41" t="s">
        <v>20</v>
      </c>
      <c r="B19" s="42" t="s">
        <v>32</v>
      </c>
      <c r="C19" s="39" t="s">
        <v>33</v>
      </c>
      <c r="D19" s="39" t="s">
        <v>3</v>
      </c>
      <c r="E19" s="40" t="s">
        <v>34</v>
      </c>
    </row>
    <row r="20" spans="1:5" ht="30.75" customHeight="1" x14ac:dyDescent="0.25">
      <c r="A20" s="144" t="s">
        <v>240</v>
      </c>
      <c r="B20" s="44">
        <v>1</v>
      </c>
      <c r="C20" s="80"/>
      <c r="D20" s="52"/>
      <c r="E20" s="81"/>
    </row>
    <row r="21" spans="1:5" x14ac:dyDescent="0.25">
      <c r="A21" s="20" t="s">
        <v>204</v>
      </c>
      <c r="B21" s="44">
        <v>1</v>
      </c>
      <c r="C21" s="36">
        <v>1</v>
      </c>
      <c r="D21" s="35">
        <v>1</v>
      </c>
      <c r="E21" s="33">
        <v>1100540</v>
      </c>
    </row>
    <row r="22" spans="1:5" x14ac:dyDescent="0.25">
      <c r="A22" s="20" t="s">
        <v>207</v>
      </c>
      <c r="B22" s="44">
        <v>1</v>
      </c>
      <c r="C22" s="36">
        <v>1</v>
      </c>
      <c r="D22" s="35">
        <v>1</v>
      </c>
      <c r="E22" s="33">
        <v>1167301.2</v>
      </c>
    </row>
    <row r="23" spans="1:5" ht="27" customHeight="1" x14ac:dyDescent="0.25">
      <c r="A23" s="144" t="s">
        <v>249</v>
      </c>
      <c r="B23" s="44">
        <v>1</v>
      </c>
      <c r="C23" s="80"/>
      <c r="D23" s="52"/>
      <c r="E23" s="81"/>
    </row>
    <row r="24" spans="1:5" x14ac:dyDescent="0.25">
      <c r="A24" s="20" t="s">
        <v>241</v>
      </c>
      <c r="B24" s="44">
        <v>1</v>
      </c>
      <c r="C24" s="80"/>
      <c r="D24" s="52"/>
      <c r="E24" s="81"/>
    </row>
    <row r="25" spans="1:5" x14ac:dyDescent="0.25">
      <c r="A25" s="20" t="s">
        <v>43</v>
      </c>
      <c r="B25" s="44">
        <v>2</v>
      </c>
      <c r="C25" s="80"/>
      <c r="D25" s="52"/>
      <c r="E25" s="81"/>
    </row>
    <row r="26" spans="1:5" x14ac:dyDescent="0.25">
      <c r="A26" s="20" t="s">
        <v>45</v>
      </c>
      <c r="B26" s="44">
        <v>2</v>
      </c>
      <c r="C26" s="36">
        <v>1</v>
      </c>
      <c r="D26" s="35">
        <v>0.5</v>
      </c>
      <c r="E26" s="33">
        <v>990165.2</v>
      </c>
    </row>
    <row r="27" spans="1:5" x14ac:dyDescent="0.25">
      <c r="A27" s="20" t="s">
        <v>44</v>
      </c>
      <c r="B27" s="44">
        <v>2</v>
      </c>
      <c r="C27" s="36">
        <v>1</v>
      </c>
      <c r="D27" s="35">
        <v>0.5</v>
      </c>
      <c r="E27" s="33">
        <v>745056.5</v>
      </c>
    </row>
    <row r="28" spans="1:5" x14ac:dyDescent="0.25">
      <c r="A28" s="20" t="s">
        <v>215</v>
      </c>
      <c r="B28" s="44">
        <v>3</v>
      </c>
      <c r="C28" s="36">
        <v>1</v>
      </c>
      <c r="D28" s="35">
        <v>0.33333333333333331</v>
      </c>
      <c r="E28" s="33">
        <v>741947.3</v>
      </c>
    </row>
    <row r="29" spans="1:5" x14ac:dyDescent="0.25">
      <c r="A29" s="20" t="s">
        <v>50</v>
      </c>
      <c r="B29" s="44">
        <v>2</v>
      </c>
      <c r="C29" s="80"/>
      <c r="D29" s="52"/>
      <c r="E29" s="81"/>
    </row>
    <row r="30" spans="1:5" x14ac:dyDescent="0.25">
      <c r="A30" s="20" t="s">
        <v>250</v>
      </c>
      <c r="B30" s="44">
        <v>2</v>
      </c>
      <c r="C30" s="80"/>
      <c r="D30" s="52"/>
      <c r="E30" s="81"/>
    </row>
    <row r="31" spans="1:5" x14ac:dyDescent="0.25">
      <c r="A31" s="20" t="s">
        <v>251</v>
      </c>
      <c r="B31" s="44">
        <v>1</v>
      </c>
      <c r="C31" s="80"/>
      <c r="D31" s="52"/>
      <c r="E31" s="81"/>
    </row>
    <row r="32" spans="1:5" ht="15.75" thickBot="1" x14ac:dyDescent="0.3">
      <c r="A32" s="20" t="s">
        <v>191</v>
      </c>
      <c r="B32" s="44">
        <v>1</v>
      </c>
      <c r="C32" s="36">
        <v>1</v>
      </c>
      <c r="D32" s="35">
        <v>1</v>
      </c>
      <c r="E32" s="33">
        <v>931119.4</v>
      </c>
    </row>
    <row r="33" spans="1:5" ht="15.75" thickBot="1" x14ac:dyDescent="0.3">
      <c r="A33" s="57" t="s">
        <v>39</v>
      </c>
      <c r="B33" s="98">
        <v>20</v>
      </c>
      <c r="C33" s="99">
        <v>6</v>
      </c>
      <c r="D33" s="23">
        <v>0.3</v>
      </c>
      <c r="E33" s="100">
        <v>5676129.6000000006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40"/>
  <sheetViews>
    <sheetView zoomScaleNormal="100"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339</v>
      </c>
      <c r="B1" s="95"/>
      <c r="C1" s="95"/>
    </row>
    <row r="2" spans="1:5" x14ac:dyDescent="0.25">
      <c r="A2" s="43" t="s">
        <v>38</v>
      </c>
      <c r="B2" s="42" t="s">
        <v>32</v>
      </c>
      <c r="C2" s="39" t="s">
        <v>33</v>
      </c>
      <c r="D2" s="39" t="s">
        <v>3</v>
      </c>
      <c r="E2" s="40" t="s">
        <v>34</v>
      </c>
    </row>
    <row r="3" spans="1:5" ht="30" customHeight="1" thickBot="1" x14ac:dyDescent="0.3">
      <c r="A3" s="128" t="s">
        <v>272</v>
      </c>
      <c r="B3" s="129">
        <v>37</v>
      </c>
      <c r="C3" s="130">
        <v>11</v>
      </c>
      <c r="D3" s="131">
        <f>C3/B3</f>
        <v>0.29729729729729731</v>
      </c>
      <c r="E3" s="132">
        <v>18262516.539999999</v>
      </c>
    </row>
    <row r="4" spans="1:5" x14ac:dyDescent="0.25">
      <c r="A4" s="46"/>
      <c r="B4" s="47"/>
      <c r="C4" s="47"/>
      <c r="D4" s="48"/>
      <c r="E4" s="49"/>
    </row>
    <row r="5" spans="1:5" x14ac:dyDescent="0.25">
      <c r="A5" s="89"/>
      <c r="B5" s="89"/>
      <c r="C5" s="89"/>
      <c r="D5" s="89"/>
      <c r="E5" s="89"/>
    </row>
    <row r="6" spans="1:5" ht="15.75" thickBot="1" x14ac:dyDescent="0.3">
      <c r="A6" s="45" t="s">
        <v>342</v>
      </c>
      <c r="B6" s="95"/>
      <c r="C6" s="95"/>
    </row>
    <row r="7" spans="1:5" ht="15.75" thickBot="1" x14ac:dyDescent="0.3">
      <c r="A7" s="43" t="s">
        <v>17</v>
      </c>
      <c r="B7" s="153" t="s">
        <v>32</v>
      </c>
      <c r="C7" s="154" t="s">
        <v>33</v>
      </c>
      <c r="D7" s="154" t="s">
        <v>3</v>
      </c>
      <c r="E7" s="155" t="s">
        <v>34</v>
      </c>
    </row>
    <row r="8" spans="1:5" x14ac:dyDescent="0.25">
      <c r="A8" s="31" t="s">
        <v>15</v>
      </c>
      <c r="B8" s="156">
        <v>10</v>
      </c>
      <c r="C8" s="157">
        <v>3</v>
      </c>
      <c r="D8" s="158">
        <f>C8/B8</f>
        <v>0.3</v>
      </c>
      <c r="E8" s="159">
        <v>5462190</v>
      </c>
    </row>
    <row r="9" spans="1:5" x14ac:dyDescent="0.25">
      <c r="A9" s="31" t="s">
        <v>16</v>
      </c>
      <c r="B9" s="44">
        <v>7</v>
      </c>
      <c r="C9" s="36">
        <v>2</v>
      </c>
      <c r="D9" s="35">
        <f>C9/B9</f>
        <v>0.2857142857142857</v>
      </c>
      <c r="E9" s="37">
        <v>2995972.1</v>
      </c>
    </row>
    <row r="10" spans="1:5" x14ac:dyDescent="0.25">
      <c r="A10" s="31" t="s">
        <v>18</v>
      </c>
      <c r="B10" s="44">
        <v>3</v>
      </c>
      <c r="C10" s="36">
        <v>1</v>
      </c>
      <c r="D10" s="35">
        <f>C10/B10</f>
        <v>0.33333333333333331</v>
      </c>
      <c r="E10" s="37">
        <v>1234805</v>
      </c>
    </row>
    <row r="11" spans="1:5" x14ac:dyDescent="0.25">
      <c r="A11" s="31" t="s">
        <v>252</v>
      </c>
      <c r="B11" s="44">
        <v>2</v>
      </c>
      <c r="C11" s="80"/>
      <c r="D11" s="80"/>
      <c r="E11" s="143"/>
    </row>
    <row r="12" spans="1:5" x14ac:dyDescent="0.25">
      <c r="A12" s="31" t="s">
        <v>14</v>
      </c>
      <c r="B12" s="44">
        <v>11</v>
      </c>
      <c r="C12" s="36">
        <v>5</v>
      </c>
      <c r="D12" s="35">
        <f>C12/B12</f>
        <v>0.45454545454545453</v>
      </c>
      <c r="E12" s="37">
        <v>8569549.4399999995</v>
      </c>
    </row>
    <row r="13" spans="1:5" ht="15.75" thickBot="1" x14ac:dyDescent="0.3">
      <c r="A13" s="31" t="s">
        <v>19</v>
      </c>
      <c r="B13" s="160">
        <v>4</v>
      </c>
      <c r="C13" s="161"/>
      <c r="D13" s="161"/>
      <c r="E13" s="162"/>
    </row>
    <row r="14" spans="1:5" ht="15.75" thickBot="1" x14ac:dyDescent="0.3">
      <c r="A14" s="57" t="s">
        <v>39</v>
      </c>
      <c r="B14" s="163">
        <v>37</v>
      </c>
      <c r="C14" s="150">
        <v>11</v>
      </c>
      <c r="D14" s="151">
        <f>C14/B14</f>
        <v>0.29729729729729731</v>
      </c>
      <c r="E14" s="152">
        <v>18262516.539999999</v>
      </c>
    </row>
    <row r="17" spans="1:5" ht="15.75" thickBot="1" x14ac:dyDescent="0.3">
      <c r="A17" s="45" t="s">
        <v>345</v>
      </c>
      <c r="B17" s="95"/>
      <c r="C17" s="95"/>
    </row>
    <row r="18" spans="1:5" ht="15.75" thickBot="1" x14ac:dyDescent="0.3">
      <c r="A18" s="41" t="s">
        <v>20</v>
      </c>
      <c r="B18" s="153" t="s">
        <v>32</v>
      </c>
      <c r="C18" s="154" t="s">
        <v>33</v>
      </c>
      <c r="D18" s="154" t="s">
        <v>3</v>
      </c>
      <c r="E18" s="155" t="s">
        <v>34</v>
      </c>
    </row>
    <row r="19" spans="1:5" ht="15" customHeight="1" x14ac:dyDescent="0.25">
      <c r="A19" s="31" t="s">
        <v>336</v>
      </c>
      <c r="B19" s="156">
        <v>2</v>
      </c>
      <c r="C19" s="164"/>
      <c r="D19" s="165"/>
      <c r="E19" s="166"/>
    </row>
    <row r="20" spans="1:5" x14ac:dyDescent="0.25">
      <c r="A20" s="31" t="s">
        <v>283</v>
      </c>
      <c r="B20" s="44">
        <v>1</v>
      </c>
      <c r="C20" s="36">
        <v>1</v>
      </c>
      <c r="D20" s="35">
        <f>C20/B20</f>
        <v>1</v>
      </c>
      <c r="E20" s="33">
        <v>1998024.6</v>
      </c>
    </row>
    <row r="21" spans="1:5" x14ac:dyDescent="0.25">
      <c r="A21" s="31" t="s">
        <v>204</v>
      </c>
      <c r="B21" s="44">
        <v>2</v>
      </c>
      <c r="C21" s="36">
        <v>1</v>
      </c>
      <c r="D21" s="35">
        <f t="shared" ref="D21:D35" si="0">C21/B21</f>
        <v>0.5</v>
      </c>
      <c r="E21" s="33">
        <v>1515145</v>
      </c>
    </row>
    <row r="22" spans="1:5" ht="27" customHeight="1" x14ac:dyDescent="0.25">
      <c r="A22" s="31" t="s">
        <v>52</v>
      </c>
      <c r="B22" s="44">
        <v>1</v>
      </c>
      <c r="C22" s="80"/>
      <c r="D22" s="52"/>
      <c r="E22" s="81"/>
    </row>
    <row r="23" spans="1:5" x14ac:dyDescent="0.25">
      <c r="A23" s="31" t="s">
        <v>48</v>
      </c>
      <c r="B23" s="44">
        <v>4</v>
      </c>
      <c r="C23" s="80">
        <v>1</v>
      </c>
      <c r="D23" s="35">
        <f t="shared" si="0"/>
        <v>0.25</v>
      </c>
      <c r="E23" s="33">
        <v>1999499.84</v>
      </c>
    </row>
    <row r="24" spans="1:5" x14ac:dyDescent="0.25">
      <c r="A24" s="31" t="s">
        <v>53</v>
      </c>
      <c r="B24" s="44">
        <v>1</v>
      </c>
      <c r="C24" s="80"/>
      <c r="D24" s="52"/>
      <c r="E24" s="81"/>
    </row>
    <row r="25" spans="1:5" x14ac:dyDescent="0.25">
      <c r="A25" s="31" t="s">
        <v>337</v>
      </c>
      <c r="B25" s="44">
        <v>1</v>
      </c>
      <c r="C25" s="80"/>
      <c r="D25" s="52"/>
      <c r="E25" s="81"/>
    </row>
    <row r="26" spans="1:5" x14ac:dyDescent="0.25">
      <c r="A26" s="31" t="s">
        <v>338</v>
      </c>
      <c r="B26" s="44">
        <v>2</v>
      </c>
      <c r="C26" s="80"/>
      <c r="D26" s="52"/>
      <c r="E26" s="81"/>
    </row>
    <row r="27" spans="1:5" ht="30" customHeight="1" x14ac:dyDescent="0.25">
      <c r="A27" s="248" t="s">
        <v>249</v>
      </c>
      <c r="B27" s="44">
        <v>1</v>
      </c>
      <c r="C27" s="80"/>
      <c r="D27" s="52"/>
      <c r="E27" s="81"/>
    </row>
    <row r="28" spans="1:5" x14ac:dyDescent="0.25">
      <c r="A28" s="31" t="s">
        <v>51</v>
      </c>
      <c r="B28" s="44">
        <v>2</v>
      </c>
      <c r="C28" s="36">
        <v>1</v>
      </c>
      <c r="D28" s="35">
        <f t="shared" si="0"/>
        <v>0.5</v>
      </c>
      <c r="E28" s="33">
        <v>1772616</v>
      </c>
    </row>
    <row r="29" spans="1:5" x14ac:dyDescent="0.25">
      <c r="A29" s="31" t="s">
        <v>241</v>
      </c>
      <c r="B29" s="44">
        <v>1</v>
      </c>
      <c r="C29" s="80"/>
      <c r="D29" s="52"/>
      <c r="E29" s="81"/>
    </row>
    <row r="30" spans="1:5" x14ac:dyDescent="0.25">
      <c r="A30" s="31" t="s">
        <v>43</v>
      </c>
      <c r="B30" s="44">
        <v>4</v>
      </c>
      <c r="C30" s="36">
        <v>3</v>
      </c>
      <c r="D30" s="35">
        <f t="shared" si="0"/>
        <v>0.75</v>
      </c>
      <c r="E30" s="33">
        <v>4797433.5999999996</v>
      </c>
    </row>
    <row r="31" spans="1:5" x14ac:dyDescent="0.25">
      <c r="A31" s="31" t="s">
        <v>45</v>
      </c>
      <c r="B31" s="44">
        <v>1</v>
      </c>
      <c r="C31" s="36">
        <v>1</v>
      </c>
      <c r="D31" s="35">
        <f t="shared" si="0"/>
        <v>1</v>
      </c>
      <c r="E31" s="33">
        <v>1995480.6</v>
      </c>
    </row>
    <row r="32" spans="1:5" x14ac:dyDescent="0.25">
      <c r="A32" s="31" t="s">
        <v>44</v>
      </c>
      <c r="B32" s="44">
        <v>2</v>
      </c>
      <c r="C32" s="80"/>
      <c r="D32" s="52"/>
      <c r="E32" s="81"/>
    </row>
    <row r="33" spans="1:5" x14ac:dyDescent="0.25">
      <c r="A33" s="31" t="s">
        <v>49</v>
      </c>
      <c r="B33" s="44">
        <v>3</v>
      </c>
      <c r="C33" s="36">
        <v>1</v>
      </c>
      <c r="D33" s="35">
        <f t="shared" si="0"/>
        <v>0.33333333333333331</v>
      </c>
      <c r="E33" s="33">
        <v>1480827.1</v>
      </c>
    </row>
    <row r="34" spans="1:5" x14ac:dyDescent="0.25">
      <c r="A34" s="31" t="s">
        <v>215</v>
      </c>
      <c r="B34" s="44">
        <v>1</v>
      </c>
      <c r="C34" s="36">
        <v>1</v>
      </c>
      <c r="D34" s="35">
        <f t="shared" si="0"/>
        <v>1</v>
      </c>
      <c r="E34" s="33">
        <v>1234805</v>
      </c>
    </row>
    <row r="35" spans="1:5" x14ac:dyDescent="0.25">
      <c r="A35" s="31" t="s">
        <v>50</v>
      </c>
      <c r="B35" s="44">
        <v>3</v>
      </c>
      <c r="C35" s="36">
        <v>1</v>
      </c>
      <c r="D35" s="35">
        <f t="shared" si="0"/>
        <v>0.33333333333333331</v>
      </c>
      <c r="E35" s="33">
        <v>1468684.8</v>
      </c>
    </row>
    <row r="36" spans="1:5" x14ac:dyDescent="0.25">
      <c r="A36" s="31" t="s">
        <v>250</v>
      </c>
      <c r="B36" s="44">
        <v>2</v>
      </c>
      <c r="C36" s="80"/>
      <c r="D36" s="52"/>
      <c r="E36" s="81"/>
    </row>
    <row r="37" spans="1:5" x14ac:dyDescent="0.25">
      <c r="A37" s="31" t="s">
        <v>191</v>
      </c>
      <c r="B37" s="44">
        <v>1</v>
      </c>
      <c r="C37" s="80"/>
      <c r="D37" s="52"/>
      <c r="E37" s="81"/>
    </row>
    <row r="38" spans="1:5" x14ac:dyDescent="0.25">
      <c r="A38" s="31" t="s">
        <v>242</v>
      </c>
      <c r="B38" s="44">
        <v>1</v>
      </c>
      <c r="C38" s="80"/>
      <c r="D38" s="52"/>
      <c r="E38" s="81"/>
    </row>
    <row r="39" spans="1:5" ht="15.75" thickBot="1" x14ac:dyDescent="0.3">
      <c r="A39" s="31" t="s">
        <v>348</v>
      </c>
      <c r="B39" s="44">
        <v>1</v>
      </c>
      <c r="C39" s="80"/>
      <c r="D39" s="52"/>
      <c r="E39" s="81"/>
    </row>
    <row r="40" spans="1:5" ht="15.75" thickBot="1" x14ac:dyDescent="0.3">
      <c r="A40" s="57" t="s">
        <v>39</v>
      </c>
      <c r="B40" s="163">
        <v>37</v>
      </c>
      <c r="C40" s="150">
        <v>11</v>
      </c>
      <c r="D40" s="151">
        <f>C40/B40</f>
        <v>0.29729729729729731</v>
      </c>
      <c r="E40" s="152">
        <v>18262516.539999999</v>
      </c>
    </row>
  </sheetData>
  <pageMargins left="0.7" right="0.7" top="0.75" bottom="0.75" header="0.3" footer="0.3"/>
  <pageSetup paperSize="9" orientation="portrait" r:id="rId1"/>
  <ignoredErrors>
    <ignoredError sqref="D14"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23"/>
  <sheetViews>
    <sheetView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340</v>
      </c>
      <c r="B1" s="95"/>
      <c r="C1" s="95"/>
    </row>
    <row r="2" spans="1:5" x14ac:dyDescent="0.25">
      <c r="A2" s="43" t="s">
        <v>38</v>
      </c>
      <c r="B2" s="42" t="s">
        <v>32</v>
      </c>
      <c r="C2" s="39" t="s">
        <v>33</v>
      </c>
      <c r="D2" s="39" t="s">
        <v>3</v>
      </c>
      <c r="E2" s="40" t="s">
        <v>34</v>
      </c>
    </row>
    <row r="3" spans="1:5" ht="30" customHeight="1" thickBot="1" x14ac:dyDescent="0.3">
      <c r="A3" s="128" t="s">
        <v>268</v>
      </c>
      <c r="B3" s="129">
        <v>11</v>
      </c>
      <c r="C3" s="130">
        <v>2</v>
      </c>
      <c r="D3" s="131">
        <v>0.18181818181818182</v>
      </c>
      <c r="E3" s="132">
        <v>2771431.6</v>
      </c>
    </row>
    <row r="4" spans="1:5" x14ac:dyDescent="0.25">
      <c r="A4" s="46"/>
      <c r="B4" s="47"/>
      <c r="C4" s="47"/>
      <c r="D4" s="48"/>
      <c r="E4" s="49"/>
    </row>
    <row r="5" spans="1:5" x14ac:dyDescent="0.25">
      <c r="A5" s="89"/>
      <c r="B5" s="89"/>
      <c r="C5" s="89"/>
      <c r="D5" s="89"/>
      <c r="E5" s="89"/>
    </row>
    <row r="6" spans="1:5" ht="15.75" thickBot="1" x14ac:dyDescent="0.3">
      <c r="A6" s="45" t="s">
        <v>343</v>
      </c>
      <c r="B6" s="95"/>
      <c r="C6" s="95"/>
    </row>
    <row r="7" spans="1:5" x14ac:dyDescent="0.25">
      <c r="A7" s="43" t="s">
        <v>17</v>
      </c>
      <c r="B7" s="42" t="s">
        <v>32</v>
      </c>
      <c r="C7" s="39" t="s">
        <v>33</v>
      </c>
      <c r="D7" s="39" t="s">
        <v>3</v>
      </c>
      <c r="E7" s="40" t="s">
        <v>34</v>
      </c>
    </row>
    <row r="8" spans="1:5" x14ac:dyDescent="0.25">
      <c r="A8" s="32" t="s">
        <v>15</v>
      </c>
      <c r="B8" s="44">
        <v>2</v>
      </c>
      <c r="C8" s="80"/>
      <c r="D8" s="52"/>
      <c r="E8" s="81"/>
    </row>
    <row r="9" spans="1:5" x14ac:dyDescent="0.25">
      <c r="A9" s="32" t="s">
        <v>16</v>
      </c>
      <c r="B9" s="44">
        <v>2</v>
      </c>
      <c r="C9" s="36">
        <v>1</v>
      </c>
      <c r="D9" s="35">
        <v>0.5</v>
      </c>
      <c r="E9" s="33">
        <v>2154096</v>
      </c>
    </row>
    <row r="10" spans="1:5" x14ac:dyDescent="0.25">
      <c r="A10" s="20" t="s">
        <v>18</v>
      </c>
      <c r="B10" s="34">
        <v>1</v>
      </c>
      <c r="C10" s="80"/>
      <c r="D10" s="52"/>
      <c r="E10" s="81"/>
    </row>
    <row r="11" spans="1:5" ht="15.75" thickBot="1" x14ac:dyDescent="0.3">
      <c r="A11" s="20" t="s">
        <v>14</v>
      </c>
      <c r="B11" s="34">
        <v>6</v>
      </c>
      <c r="C11" s="51">
        <v>1</v>
      </c>
      <c r="D11" s="35">
        <v>0.16666666666666666</v>
      </c>
      <c r="E11" s="33">
        <v>617335.6</v>
      </c>
    </row>
    <row r="12" spans="1:5" ht="15.75" thickBot="1" x14ac:dyDescent="0.3">
      <c r="A12" s="57" t="s">
        <v>39</v>
      </c>
      <c r="B12" s="98">
        <v>11</v>
      </c>
      <c r="C12" s="99">
        <v>2</v>
      </c>
      <c r="D12" s="23">
        <v>0.18181818181818182</v>
      </c>
      <c r="E12" s="100">
        <v>2771431.6</v>
      </c>
    </row>
    <row r="15" spans="1:5" ht="15.75" thickBot="1" x14ac:dyDescent="0.3">
      <c r="A15" s="45" t="s">
        <v>344</v>
      </c>
      <c r="B15" s="95"/>
      <c r="C15" s="95"/>
    </row>
    <row r="16" spans="1:5" x14ac:dyDescent="0.25">
      <c r="A16" s="41" t="s">
        <v>20</v>
      </c>
      <c r="B16" s="42" t="s">
        <v>32</v>
      </c>
      <c r="C16" s="39" t="s">
        <v>33</v>
      </c>
      <c r="D16" s="39" t="s">
        <v>3</v>
      </c>
      <c r="E16" s="40" t="s">
        <v>34</v>
      </c>
    </row>
    <row r="17" spans="1:5" ht="15" customHeight="1" x14ac:dyDescent="0.25">
      <c r="A17" s="144" t="s">
        <v>48</v>
      </c>
      <c r="B17" s="44">
        <v>3</v>
      </c>
      <c r="C17" s="36">
        <v>1</v>
      </c>
      <c r="D17" s="35">
        <v>0.33333333333333331</v>
      </c>
      <c r="E17" s="33">
        <v>617335.6</v>
      </c>
    </row>
    <row r="18" spans="1:5" x14ac:dyDescent="0.25">
      <c r="A18" s="20" t="s">
        <v>43</v>
      </c>
      <c r="B18" s="44">
        <v>3</v>
      </c>
      <c r="C18" s="80"/>
      <c r="D18" s="52"/>
      <c r="E18" s="81"/>
    </row>
    <row r="19" spans="1:5" x14ac:dyDescent="0.25">
      <c r="A19" s="20" t="s">
        <v>44</v>
      </c>
      <c r="B19" s="44">
        <v>1</v>
      </c>
      <c r="C19" s="80"/>
      <c r="D19" s="52"/>
      <c r="E19" s="81"/>
    </row>
    <row r="20" spans="1:5" ht="15" customHeight="1" x14ac:dyDescent="0.25">
      <c r="A20" s="144" t="s">
        <v>49</v>
      </c>
      <c r="B20" s="44">
        <v>2</v>
      </c>
      <c r="C20" s="36">
        <v>1</v>
      </c>
      <c r="D20" s="35">
        <v>0.5</v>
      </c>
      <c r="E20" s="33">
        <v>2154096</v>
      </c>
    </row>
    <row r="21" spans="1:5" x14ac:dyDescent="0.25">
      <c r="A21" s="20" t="s">
        <v>215</v>
      </c>
      <c r="B21" s="44">
        <v>1</v>
      </c>
      <c r="C21" s="80"/>
      <c r="D21" s="52"/>
      <c r="E21" s="81"/>
    </row>
    <row r="22" spans="1:5" ht="15.75" thickBot="1" x14ac:dyDescent="0.3">
      <c r="A22" s="20" t="s">
        <v>50</v>
      </c>
      <c r="B22" s="44">
        <v>1</v>
      </c>
      <c r="C22" s="80"/>
      <c r="D22" s="52"/>
      <c r="E22" s="81"/>
    </row>
    <row r="23" spans="1:5" ht="15.75" thickBot="1" x14ac:dyDescent="0.3">
      <c r="A23" s="57" t="s">
        <v>39</v>
      </c>
      <c r="B23" s="98">
        <v>11</v>
      </c>
      <c r="C23" s="99">
        <v>2</v>
      </c>
      <c r="D23" s="23">
        <v>0.18181818181818182</v>
      </c>
      <c r="E23" s="100">
        <v>2771431.6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35"/>
  <sheetViews>
    <sheetView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350</v>
      </c>
      <c r="B1" s="95"/>
      <c r="C1" s="95"/>
    </row>
    <row r="2" spans="1:5" x14ac:dyDescent="0.25">
      <c r="A2" s="43" t="s">
        <v>38</v>
      </c>
      <c r="B2" s="42" t="s">
        <v>32</v>
      </c>
      <c r="C2" s="39" t="s">
        <v>33</v>
      </c>
      <c r="D2" s="39" t="s">
        <v>3</v>
      </c>
      <c r="E2" s="40" t="s">
        <v>34</v>
      </c>
    </row>
    <row r="3" spans="1:5" ht="15" customHeight="1" thickBot="1" x14ac:dyDescent="0.3">
      <c r="A3" s="128" t="s">
        <v>349</v>
      </c>
      <c r="B3" s="129">
        <v>29</v>
      </c>
      <c r="C3" s="130">
        <v>5</v>
      </c>
      <c r="D3" s="131">
        <f>C3/B3</f>
        <v>0.17241379310344829</v>
      </c>
      <c r="E3" s="132">
        <v>4912523.8</v>
      </c>
    </row>
    <row r="4" spans="1:5" x14ac:dyDescent="0.25">
      <c r="A4" s="46"/>
      <c r="B4" s="47"/>
      <c r="C4" s="47"/>
      <c r="D4" s="48"/>
      <c r="E4" s="49"/>
    </row>
    <row r="5" spans="1:5" x14ac:dyDescent="0.25">
      <c r="A5" s="89"/>
      <c r="B5" s="89"/>
      <c r="C5" s="89"/>
      <c r="D5" s="89"/>
      <c r="E5" s="89"/>
    </row>
    <row r="6" spans="1:5" ht="15.75" thickBot="1" x14ac:dyDescent="0.3">
      <c r="A6" s="45" t="s">
        <v>351</v>
      </c>
      <c r="B6" s="95"/>
      <c r="C6" s="95"/>
    </row>
    <row r="7" spans="1:5" x14ac:dyDescent="0.25">
      <c r="A7" s="43" t="s">
        <v>17</v>
      </c>
      <c r="B7" s="42" t="s">
        <v>32</v>
      </c>
      <c r="C7" s="39" t="s">
        <v>33</v>
      </c>
      <c r="D7" s="39" t="s">
        <v>3</v>
      </c>
      <c r="E7" s="40" t="s">
        <v>34</v>
      </c>
    </row>
    <row r="8" spans="1:5" x14ac:dyDescent="0.25">
      <c r="A8" s="32" t="s">
        <v>243</v>
      </c>
      <c r="B8" s="44">
        <v>1</v>
      </c>
      <c r="C8" s="80"/>
      <c r="D8" s="52"/>
      <c r="E8" s="81"/>
    </row>
    <row r="9" spans="1:5" x14ac:dyDescent="0.25">
      <c r="A9" s="32" t="s">
        <v>15</v>
      </c>
      <c r="B9" s="44">
        <v>14</v>
      </c>
      <c r="C9" s="36">
        <v>4</v>
      </c>
      <c r="D9" s="35">
        <f>C9/B9</f>
        <v>0.2857142857142857</v>
      </c>
      <c r="E9" s="33">
        <v>3548469.3</v>
      </c>
    </row>
    <row r="10" spans="1:5" x14ac:dyDescent="0.25">
      <c r="A10" s="20" t="s">
        <v>352</v>
      </c>
      <c r="B10" s="34">
        <v>1</v>
      </c>
      <c r="C10" s="80"/>
      <c r="D10" s="52"/>
      <c r="E10" s="81"/>
    </row>
    <row r="11" spans="1:5" x14ac:dyDescent="0.25">
      <c r="A11" s="20" t="s">
        <v>16</v>
      </c>
      <c r="B11" s="34">
        <v>2</v>
      </c>
      <c r="C11" s="80"/>
      <c r="D11" s="52"/>
      <c r="E11" s="81"/>
    </row>
    <row r="12" spans="1:5" x14ac:dyDescent="0.25">
      <c r="A12" s="20" t="s">
        <v>18</v>
      </c>
      <c r="B12" s="34">
        <v>3</v>
      </c>
      <c r="C12" s="80"/>
      <c r="D12" s="52"/>
      <c r="E12" s="81"/>
    </row>
    <row r="13" spans="1:5" x14ac:dyDescent="0.25">
      <c r="A13" s="20" t="s">
        <v>14</v>
      </c>
      <c r="B13" s="34">
        <v>5</v>
      </c>
      <c r="C13" s="36">
        <v>1</v>
      </c>
      <c r="D13" s="35">
        <f>C13/B13</f>
        <v>0.2</v>
      </c>
      <c r="E13" s="37">
        <v>1364054.5</v>
      </c>
    </row>
    <row r="14" spans="1:5" ht="15.75" thickBot="1" x14ac:dyDescent="0.3">
      <c r="A14" s="20" t="s">
        <v>19</v>
      </c>
      <c r="B14" s="34">
        <v>3</v>
      </c>
      <c r="C14" s="80"/>
      <c r="D14" s="52"/>
      <c r="E14" s="81"/>
    </row>
    <row r="15" spans="1:5" ht="15.75" thickBot="1" x14ac:dyDescent="0.3">
      <c r="A15" s="271" t="s">
        <v>39</v>
      </c>
      <c r="B15" s="98">
        <v>29</v>
      </c>
      <c r="C15" s="99">
        <v>5</v>
      </c>
      <c r="D15" s="23">
        <f>C15/B15</f>
        <v>0.17241379310344829</v>
      </c>
      <c r="E15" s="100">
        <v>4912523.8</v>
      </c>
    </row>
    <row r="18" spans="1:5" ht="15.75" thickBot="1" x14ac:dyDescent="0.3">
      <c r="A18" s="45" t="s">
        <v>358</v>
      </c>
      <c r="B18" s="95"/>
      <c r="C18" s="95"/>
    </row>
    <row r="19" spans="1:5" x14ac:dyDescent="0.25">
      <c r="A19" s="41" t="s">
        <v>20</v>
      </c>
      <c r="B19" s="42" t="s">
        <v>32</v>
      </c>
      <c r="C19" s="39" t="s">
        <v>33</v>
      </c>
      <c r="D19" s="39" t="s">
        <v>3</v>
      </c>
      <c r="E19" s="40" t="s">
        <v>34</v>
      </c>
    </row>
    <row r="20" spans="1:5" ht="15" customHeight="1" x14ac:dyDescent="0.25">
      <c r="A20" s="144" t="s">
        <v>353</v>
      </c>
      <c r="B20" s="44">
        <v>1</v>
      </c>
      <c r="C20" s="80"/>
      <c r="D20" s="52"/>
      <c r="E20" s="81"/>
    </row>
    <row r="21" spans="1:5" s="254" customFormat="1" ht="30" x14ac:dyDescent="0.25">
      <c r="A21" s="249" t="s">
        <v>240</v>
      </c>
      <c r="B21" s="250">
        <v>1</v>
      </c>
      <c r="C21" s="251"/>
      <c r="D21" s="252"/>
      <c r="E21" s="253"/>
    </row>
    <row r="22" spans="1:5" x14ac:dyDescent="0.25">
      <c r="A22" s="20" t="s">
        <v>354</v>
      </c>
      <c r="B22" s="44">
        <v>2</v>
      </c>
      <c r="C22" s="80"/>
      <c r="D22" s="52"/>
      <c r="E22" s="81"/>
    </row>
    <row r="23" spans="1:5" ht="15" customHeight="1" x14ac:dyDescent="0.25">
      <c r="A23" s="144" t="s">
        <v>355</v>
      </c>
      <c r="B23" s="44">
        <v>4</v>
      </c>
      <c r="C23" s="36">
        <v>4</v>
      </c>
      <c r="D23" s="35">
        <f>C23/B23</f>
        <v>1</v>
      </c>
      <c r="E23" s="37">
        <v>3548469.3</v>
      </c>
    </row>
    <row r="24" spans="1:5" x14ac:dyDescent="0.25">
      <c r="A24" s="20" t="s">
        <v>356</v>
      </c>
      <c r="B24" s="44">
        <v>1</v>
      </c>
      <c r="C24" s="80"/>
      <c r="D24" s="52"/>
      <c r="E24" s="81"/>
    </row>
    <row r="25" spans="1:5" x14ac:dyDescent="0.25">
      <c r="A25" s="20" t="s">
        <v>48</v>
      </c>
      <c r="B25" s="44">
        <v>2</v>
      </c>
      <c r="C25" s="80"/>
      <c r="D25" s="52"/>
      <c r="E25" s="81"/>
    </row>
    <row r="26" spans="1:5" x14ac:dyDescent="0.25">
      <c r="A26" s="20" t="s">
        <v>241</v>
      </c>
      <c r="B26" s="44">
        <v>1</v>
      </c>
      <c r="C26" s="80"/>
      <c r="D26" s="52"/>
      <c r="E26" s="81"/>
    </row>
    <row r="27" spans="1:5" x14ac:dyDescent="0.25">
      <c r="A27" s="20" t="s">
        <v>43</v>
      </c>
      <c r="B27" s="44">
        <v>2</v>
      </c>
      <c r="C27" s="36">
        <v>1</v>
      </c>
      <c r="D27" s="35">
        <f>C27/B27</f>
        <v>0.5</v>
      </c>
      <c r="E27" s="33">
        <v>1364054.5</v>
      </c>
    </row>
    <row r="28" spans="1:5" x14ac:dyDescent="0.25">
      <c r="A28" s="20" t="s">
        <v>45</v>
      </c>
      <c r="B28" s="44">
        <v>4</v>
      </c>
      <c r="C28" s="80"/>
      <c r="D28" s="52"/>
      <c r="E28" s="81"/>
    </row>
    <row r="29" spans="1:5" x14ac:dyDescent="0.25">
      <c r="A29" s="20" t="s">
        <v>44</v>
      </c>
      <c r="B29" s="44">
        <v>3</v>
      </c>
      <c r="C29" s="80"/>
      <c r="D29" s="52"/>
      <c r="E29" s="81"/>
    </row>
    <row r="30" spans="1:5" x14ac:dyDescent="0.25">
      <c r="A30" s="20" t="s">
        <v>49</v>
      </c>
      <c r="B30" s="44">
        <v>2</v>
      </c>
      <c r="C30" s="80"/>
      <c r="D30" s="52"/>
      <c r="E30" s="81"/>
    </row>
    <row r="31" spans="1:5" x14ac:dyDescent="0.25">
      <c r="A31" s="20" t="s">
        <v>215</v>
      </c>
      <c r="B31" s="44">
        <v>2</v>
      </c>
      <c r="C31" s="80"/>
      <c r="D31" s="52"/>
      <c r="E31" s="81"/>
    </row>
    <row r="32" spans="1:5" x14ac:dyDescent="0.25">
      <c r="A32" s="20" t="s">
        <v>50</v>
      </c>
      <c r="B32" s="44">
        <v>2</v>
      </c>
      <c r="C32" s="80"/>
      <c r="D32" s="52"/>
      <c r="E32" s="81"/>
    </row>
    <row r="33" spans="1:5" x14ac:dyDescent="0.25">
      <c r="A33" s="20" t="s">
        <v>191</v>
      </c>
      <c r="B33" s="44">
        <v>1</v>
      </c>
      <c r="C33" s="80"/>
      <c r="D33" s="52"/>
      <c r="E33" s="81"/>
    </row>
    <row r="34" spans="1:5" ht="15.75" thickBot="1" x14ac:dyDescent="0.3">
      <c r="A34" s="20" t="s">
        <v>242</v>
      </c>
      <c r="B34" s="44">
        <v>1</v>
      </c>
      <c r="C34" s="80"/>
      <c r="D34" s="52"/>
      <c r="E34" s="81"/>
    </row>
    <row r="35" spans="1:5" ht="15.75" thickBot="1" x14ac:dyDescent="0.3">
      <c r="A35" s="271" t="s">
        <v>39</v>
      </c>
      <c r="B35" s="270">
        <v>29</v>
      </c>
      <c r="C35" s="99">
        <v>5</v>
      </c>
      <c r="D35" s="23">
        <f>C35/B35</f>
        <v>0.17241379310344829</v>
      </c>
      <c r="E35" s="100">
        <v>4912523.8</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21"/>
  <sheetViews>
    <sheetView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2504</v>
      </c>
      <c r="B1" s="95"/>
      <c r="C1" s="95"/>
    </row>
    <row r="2" spans="1:5" x14ac:dyDescent="0.25">
      <c r="A2" s="43" t="s">
        <v>38</v>
      </c>
      <c r="B2" s="42" t="s">
        <v>32</v>
      </c>
      <c r="C2" s="39" t="s">
        <v>33</v>
      </c>
      <c r="D2" s="39" t="s">
        <v>3</v>
      </c>
      <c r="E2" s="40" t="s">
        <v>34</v>
      </c>
    </row>
    <row r="3" spans="1:5" ht="15" customHeight="1" thickBot="1" x14ac:dyDescent="0.3">
      <c r="A3" s="128" t="s">
        <v>357</v>
      </c>
      <c r="B3" s="129">
        <v>4</v>
      </c>
      <c r="C3" s="130">
        <v>1</v>
      </c>
      <c r="D3" s="131">
        <f>C3/B3</f>
        <v>0.25</v>
      </c>
      <c r="E3" s="132">
        <v>557029.4</v>
      </c>
    </row>
    <row r="4" spans="1:5" x14ac:dyDescent="0.25">
      <c r="A4" s="46"/>
      <c r="B4" s="47"/>
      <c r="C4" s="47"/>
      <c r="D4" s="48"/>
      <c r="E4" s="49"/>
    </row>
    <row r="5" spans="1:5" x14ac:dyDescent="0.25">
      <c r="A5" s="89"/>
      <c r="B5" s="89"/>
      <c r="C5" s="89"/>
      <c r="D5" s="89"/>
      <c r="E5" s="89"/>
    </row>
    <row r="6" spans="1:5" ht="15.75" thickBot="1" x14ac:dyDescent="0.3">
      <c r="A6" s="45" t="s">
        <v>2505</v>
      </c>
      <c r="B6" s="95"/>
      <c r="C6" s="95"/>
    </row>
    <row r="7" spans="1:5" x14ac:dyDescent="0.25">
      <c r="A7" s="43" t="s">
        <v>17</v>
      </c>
      <c r="B7" s="42" t="s">
        <v>32</v>
      </c>
      <c r="C7" s="39" t="s">
        <v>33</v>
      </c>
      <c r="D7" s="39" t="s">
        <v>3</v>
      </c>
      <c r="E7" s="40" t="s">
        <v>34</v>
      </c>
    </row>
    <row r="8" spans="1:5" x14ac:dyDescent="0.25">
      <c r="A8" s="32" t="s">
        <v>15</v>
      </c>
      <c r="B8" s="44">
        <v>1</v>
      </c>
      <c r="C8" s="80"/>
      <c r="D8" s="52"/>
      <c r="E8" s="81"/>
    </row>
    <row r="9" spans="1:5" x14ac:dyDescent="0.25">
      <c r="A9" s="32" t="s">
        <v>16</v>
      </c>
      <c r="B9" s="44">
        <v>1</v>
      </c>
      <c r="C9" s="80"/>
      <c r="D9" s="52"/>
      <c r="E9" s="81"/>
    </row>
    <row r="10" spans="1:5" x14ac:dyDescent="0.25">
      <c r="A10" s="20" t="s">
        <v>14</v>
      </c>
      <c r="B10" s="34">
        <v>1</v>
      </c>
      <c r="C10" s="80"/>
      <c r="D10" s="52"/>
      <c r="E10" s="81"/>
    </row>
    <row r="11" spans="1:5" ht="15.75" thickBot="1" x14ac:dyDescent="0.3">
      <c r="A11" s="20" t="s">
        <v>19</v>
      </c>
      <c r="B11" s="34">
        <v>1</v>
      </c>
      <c r="C11" s="36">
        <v>1</v>
      </c>
      <c r="D11" s="35">
        <f>C11/B11</f>
        <v>1</v>
      </c>
      <c r="E11" s="37">
        <v>557029.4</v>
      </c>
    </row>
    <row r="12" spans="1:5" ht="15.75" thickBot="1" x14ac:dyDescent="0.3">
      <c r="A12" s="271" t="s">
        <v>39</v>
      </c>
      <c r="B12" s="98">
        <v>4</v>
      </c>
      <c r="C12" s="99">
        <v>1</v>
      </c>
      <c r="D12" s="23">
        <f>C12/B12</f>
        <v>0.25</v>
      </c>
      <c r="E12" s="100">
        <v>557029.4</v>
      </c>
    </row>
    <row r="15" spans="1:5" ht="15.75" thickBot="1" x14ac:dyDescent="0.3">
      <c r="A15" s="45" t="s">
        <v>2506</v>
      </c>
      <c r="B15" s="95"/>
      <c r="C15" s="95"/>
    </row>
    <row r="16" spans="1:5" x14ac:dyDescent="0.25">
      <c r="A16" s="41" t="s">
        <v>20</v>
      </c>
      <c r="B16" s="42" t="s">
        <v>32</v>
      </c>
      <c r="C16" s="39" t="s">
        <v>33</v>
      </c>
      <c r="D16" s="39" t="s">
        <v>3</v>
      </c>
      <c r="E16" s="40" t="s">
        <v>34</v>
      </c>
    </row>
    <row r="17" spans="1:5" ht="15" customHeight="1" x14ac:dyDescent="0.25">
      <c r="A17" s="144" t="s">
        <v>48</v>
      </c>
      <c r="B17" s="44">
        <v>1</v>
      </c>
      <c r="C17" s="80"/>
      <c r="D17" s="52"/>
      <c r="E17" s="81"/>
    </row>
    <row r="18" spans="1:5" x14ac:dyDescent="0.25">
      <c r="A18" s="20" t="s">
        <v>49</v>
      </c>
      <c r="B18" s="44">
        <v>1</v>
      </c>
      <c r="C18" s="80"/>
      <c r="D18" s="52"/>
      <c r="E18" s="81"/>
    </row>
    <row r="19" spans="1:5" x14ac:dyDescent="0.25">
      <c r="A19" s="20" t="s">
        <v>191</v>
      </c>
      <c r="B19" s="44">
        <v>1</v>
      </c>
      <c r="C19" s="36">
        <v>1</v>
      </c>
      <c r="D19" s="35">
        <f>C19/B19</f>
        <v>1</v>
      </c>
      <c r="E19" s="37">
        <v>557029.4</v>
      </c>
    </row>
    <row r="20" spans="1:5" ht="15" customHeight="1" thickBot="1" x14ac:dyDescent="0.3">
      <c r="A20" s="144" t="s">
        <v>242</v>
      </c>
      <c r="B20" s="44">
        <v>1</v>
      </c>
      <c r="C20" s="80"/>
      <c r="D20" s="52"/>
      <c r="E20" s="81"/>
    </row>
    <row r="21" spans="1:5" ht="15.75" thickBot="1" x14ac:dyDescent="0.3">
      <c r="A21" s="57" t="s">
        <v>39</v>
      </c>
      <c r="B21" s="98">
        <v>4</v>
      </c>
      <c r="C21" s="99">
        <v>1</v>
      </c>
      <c r="D21" s="23">
        <f>C21/B21</f>
        <v>0.25</v>
      </c>
      <c r="E21" s="100">
        <v>557029.4</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9"/>
  <sheetViews>
    <sheetView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2493</v>
      </c>
      <c r="B1" s="95"/>
      <c r="C1" s="95"/>
    </row>
    <row r="2" spans="1:5" x14ac:dyDescent="0.25">
      <c r="A2" s="43" t="s">
        <v>38</v>
      </c>
      <c r="B2" s="42" t="s">
        <v>32</v>
      </c>
      <c r="C2" s="39" t="s">
        <v>33</v>
      </c>
      <c r="D2" s="39" t="s">
        <v>3</v>
      </c>
      <c r="E2" s="40" t="s">
        <v>34</v>
      </c>
    </row>
    <row r="3" spans="1:5" ht="15" customHeight="1" thickBot="1" x14ac:dyDescent="0.3">
      <c r="A3" s="128" t="s">
        <v>2502</v>
      </c>
      <c r="B3" s="129">
        <v>4</v>
      </c>
      <c r="C3" s="130">
        <v>4</v>
      </c>
      <c r="D3" s="131">
        <f>C3/B3</f>
        <v>1</v>
      </c>
      <c r="E3" s="132">
        <v>1907723.3</v>
      </c>
    </row>
    <row r="4" spans="1:5" x14ac:dyDescent="0.25">
      <c r="A4" s="46"/>
      <c r="B4" s="47"/>
      <c r="C4" s="47"/>
      <c r="D4" s="48"/>
      <c r="E4" s="49"/>
    </row>
    <row r="5" spans="1:5" x14ac:dyDescent="0.25">
      <c r="A5" s="89"/>
      <c r="B5" s="89"/>
      <c r="C5" s="89"/>
      <c r="D5" s="89"/>
      <c r="E5" s="89"/>
    </row>
    <row r="6" spans="1:5" ht="15.75" thickBot="1" x14ac:dyDescent="0.3">
      <c r="A6" s="45" t="s">
        <v>2494</v>
      </c>
      <c r="B6" s="95"/>
      <c r="C6" s="95"/>
    </row>
    <row r="7" spans="1:5" x14ac:dyDescent="0.25">
      <c r="A7" s="43" t="s">
        <v>17</v>
      </c>
      <c r="B7" s="42" t="s">
        <v>32</v>
      </c>
      <c r="C7" s="39" t="s">
        <v>33</v>
      </c>
      <c r="D7" s="39" t="s">
        <v>3</v>
      </c>
      <c r="E7" s="40" t="s">
        <v>34</v>
      </c>
    </row>
    <row r="8" spans="1:5" x14ac:dyDescent="0.25">
      <c r="A8" s="32" t="s">
        <v>15</v>
      </c>
      <c r="B8" s="44">
        <v>3</v>
      </c>
      <c r="C8" s="36">
        <v>3</v>
      </c>
      <c r="D8" s="35">
        <f>C8/B8</f>
        <v>1</v>
      </c>
      <c r="E8" s="37">
        <v>1409572.6</v>
      </c>
    </row>
    <row r="9" spans="1:5" ht="15.75" thickBot="1" x14ac:dyDescent="0.3">
      <c r="A9" s="32" t="s">
        <v>14</v>
      </c>
      <c r="B9" s="44">
        <v>1</v>
      </c>
      <c r="C9" s="36">
        <v>1</v>
      </c>
      <c r="D9" s="35">
        <f>C9/B9</f>
        <v>1</v>
      </c>
      <c r="E9" s="33">
        <v>498150.7</v>
      </c>
    </row>
    <row r="10" spans="1:5" ht="15.75" thickBot="1" x14ac:dyDescent="0.3">
      <c r="A10" s="271" t="s">
        <v>39</v>
      </c>
      <c r="B10" s="98">
        <v>4</v>
      </c>
      <c r="C10" s="99">
        <v>4</v>
      </c>
      <c r="D10" s="23">
        <f>C10/B10</f>
        <v>1</v>
      </c>
      <c r="E10" s="100">
        <v>1907723.3</v>
      </c>
    </row>
    <row r="13" spans="1:5" ht="15.75" thickBot="1" x14ac:dyDescent="0.3">
      <c r="A13" s="45" t="s">
        <v>2495</v>
      </c>
      <c r="B13" s="95"/>
      <c r="C13" s="95"/>
    </row>
    <row r="14" spans="1:5" x14ac:dyDescent="0.25">
      <c r="A14" s="41" t="s">
        <v>20</v>
      </c>
      <c r="B14" s="42" t="s">
        <v>32</v>
      </c>
      <c r="C14" s="39" t="s">
        <v>33</v>
      </c>
      <c r="D14" s="39" t="s">
        <v>3</v>
      </c>
      <c r="E14" s="40" t="s">
        <v>34</v>
      </c>
    </row>
    <row r="15" spans="1:5" ht="15" customHeight="1" x14ac:dyDescent="0.25">
      <c r="A15" s="144" t="s">
        <v>4811</v>
      </c>
      <c r="B15" s="44">
        <v>1</v>
      </c>
      <c r="C15" s="36">
        <v>1</v>
      </c>
      <c r="D15" s="35">
        <f>C15/B15</f>
        <v>1</v>
      </c>
      <c r="E15" s="37">
        <v>415826.5</v>
      </c>
    </row>
    <row r="16" spans="1:5" x14ac:dyDescent="0.25">
      <c r="A16" s="20" t="s">
        <v>360</v>
      </c>
      <c r="B16" s="44">
        <v>1</v>
      </c>
      <c r="C16" s="36">
        <v>1</v>
      </c>
      <c r="D16" s="35">
        <f>C16/B16</f>
        <v>1</v>
      </c>
      <c r="E16" s="37">
        <v>494315.2</v>
      </c>
    </row>
    <row r="17" spans="1:5" x14ac:dyDescent="0.25">
      <c r="A17" s="20" t="s">
        <v>361</v>
      </c>
      <c r="B17" s="44">
        <v>1</v>
      </c>
      <c r="C17" s="36">
        <v>1</v>
      </c>
      <c r="D17" s="35">
        <f>C17/B17</f>
        <v>1</v>
      </c>
      <c r="E17" s="37">
        <v>498150.7</v>
      </c>
    </row>
    <row r="18" spans="1:5" ht="15" customHeight="1" thickBot="1" x14ac:dyDescent="0.3">
      <c r="A18" s="144" t="s">
        <v>362</v>
      </c>
      <c r="B18" s="44">
        <v>1</v>
      </c>
      <c r="C18" s="36">
        <v>1</v>
      </c>
      <c r="D18" s="35">
        <f>C18/B18</f>
        <v>1</v>
      </c>
      <c r="E18" s="37">
        <v>499430.9</v>
      </c>
    </row>
    <row r="19" spans="1:5" ht="15.75" thickBot="1" x14ac:dyDescent="0.3">
      <c r="A19" s="271" t="s">
        <v>39</v>
      </c>
      <c r="B19" s="270">
        <v>4</v>
      </c>
      <c r="C19" s="99">
        <v>4</v>
      </c>
      <c r="D19" s="23">
        <f>C19/B19</f>
        <v>1</v>
      </c>
      <c r="E19" s="100">
        <v>1907723.2999999998</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89"/>
  <sheetViews>
    <sheetView zoomScaleNormal="100" workbookViewId="0"/>
  </sheetViews>
  <sheetFormatPr defaultRowHeight="15" x14ac:dyDescent="0.25"/>
  <cols>
    <col min="1" max="1" width="45.7109375" style="94" customWidth="1"/>
    <col min="2" max="4" width="12.7109375" style="94" customWidth="1"/>
    <col min="5" max="5" width="13.28515625" style="94" bestFit="1" customWidth="1"/>
    <col min="6" max="6" width="17.7109375" style="94" customWidth="1"/>
    <col min="7" max="16384" width="9.140625" style="94"/>
  </cols>
  <sheetData>
    <row r="1" spans="1:6" ht="15.75" thickBot="1" x14ac:dyDescent="0.3">
      <c r="A1" s="285" t="s">
        <v>363</v>
      </c>
      <c r="B1" s="7"/>
      <c r="C1" s="95"/>
    </row>
    <row r="2" spans="1:6" ht="15.75" thickBot="1" x14ac:dyDescent="0.3">
      <c r="A2" s="181" t="s">
        <v>38</v>
      </c>
      <c r="B2" s="153" t="s">
        <v>32</v>
      </c>
      <c r="C2" s="154" t="s">
        <v>33</v>
      </c>
      <c r="D2" s="154" t="s">
        <v>3</v>
      </c>
      <c r="E2" s="155" t="s">
        <v>34</v>
      </c>
    </row>
    <row r="3" spans="1:6" ht="15" customHeight="1" thickBot="1" x14ac:dyDescent="0.3">
      <c r="A3" s="182" t="s">
        <v>366</v>
      </c>
      <c r="B3" s="183">
        <v>1857</v>
      </c>
      <c r="C3" s="174">
        <v>246</v>
      </c>
      <c r="D3" s="184">
        <f>C3/B3</f>
        <v>0.13247172859450726</v>
      </c>
      <c r="E3" s="175">
        <v>365873456.99999994</v>
      </c>
    </row>
    <row r="4" spans="1:6" ht="15" customHeight="1" thickBot="1" x14ac:dyDescent="0.3">
      <c r="A4" s="212" t="s">
        <v>2343</v>
      </c>
      <c r="B4" s="213"/>
      <c r="C4" s="214" t="s">
        <v>31</v>
      </c>
      <c r="D4" s="213"/>
      <c r="E4" s="215" t="s">
        <v>34</v>
      </c>
    </row>
    <row r="5" spans="1:6" ht="15.75" thickBot="1" x14ac:dyDescent="0.3">
      <c r="A5" s="280" t="s">
        <v>367</v>
      </c>
      <c r="B5" s="281"/>
      <c r="C5" s="282">
        <v>22</v>
      </c>
      <c r="D5" s="283"/>
      <c r="E5" s="284">
        <v>3243725</v>
      </c>
    </row>
    <row r="6" spans="1:6" s="89" customFormat="1" ht="15.75" thickBot="1" x14ac:dyDescent="0.3">
      <c r="A6" s="176" t="s">
        <v>11</v>
      </c>
      <c r="B6" s="177"/>
      <c r="C6" s="178">
        <f>C3+C5</f>
        <v>268</v>
      </c>
      <c r="D6" s="179"/>
      <c r="E6" s="180">
        <f>E3+E5</f>
        <v>369117181.99999994</v>
      </c>
    </row>
    <row r="7" spans="1:6" s="89" customFormat="1" x14ac:dyDescent="0.25">
      <c r="A7" s="255"/>
      <c r="B7" s="47"/>
      <c r="C7" s="47"/>
      <c r="D7" s="48"/>
      <c r="E7" s="256"/>
    </row>
    <row r="8" spans="1:6" x14ac:dyDescent="0.25">
      <c r="A8" s="255"/>
      <c r="B8" s="47"/>
      <c r="C8" s="47"/>
      <c r="D8" s="48"/>
      <c r="E8" s="256"/>
    </row>
    <row r="9" spans="1:6" ht="18" thickBot="1" x14ac:dyDescent="0.3">
      <c r="A9" s="45" t="s">
        <v>4813</v>
      </c>
      <c r="B9" s="95"/>
      <c r="C9" s="95"/>
    </row>
    <row r="10" spans="1:6" ht="15.75" thickBot="1" x14ac:dyDescent="0.3">
      <c r="A10" s="181" t="s">
        <v>38</v>
      </c>
      <c r="B10" s="153" t="s">
        <v>32</v>
      </c>
      <c r="C10" s="154" t="s">
        <v>33</v>
      </c>
      <c r="D10" s="154" t="s">
        <v>3</v>
      </c>
      <c r="E10" s="155" t="s">
        <v>34</v>
      </c>
    </row>
    <row r="11" spans="1:6" x14ac:dyDescent="0.25">
      <c r="A11" s="286" t="s">
        <v>2489</v>
      </c>
      <c r="B11" s="287">
        <v>765</v>
      </c>
      <c r="C11" s="288">
        <v>117</v>
      </c>
      <c r="D11" s="223">
        <f>C11/B11</f>
        <v>0.15294117647058825</v>
      </c>
      <c r="E11" s="229">
        <v>254393162.31</v>
      </c>
    </row>
    <row r="12" spans="1:6" x14ac:dyDescent="0.25">
      <c r="A12" s="286" t="s">
        <v>2488</v>
      </c>
      <c r="B12" s="289">
        <v>475</v>
      </c>
      <c r="C12" s="290">
        <v>43</v>
      </c>
      <c r="D12" s="78">
        <f>C12/B12</f>
        <v>9.0526315789473691E-2</v>
      </c>
      <c r="E12" s="85">
        <v>59770104.999999993</v>
      </c>
    </row>
    <row r="13" spans="1:6" ht="15.75" thickBot="1" x14ac:dyDescent="0.3">
      <c r="A13" s="291" t="s">
        <v>2487</v>
      </c>
      <c r="B13" s="292">
        <v>617</v>
      </c>
      <c r="C13" s="227">
        <v>86</v>
      </c>
      <c r="D13" s="224">
        <f>C13/B13</f>
        <v>0.13938411669367909</v>
      </c>
      <c r="E13" s="230">
        <v>51710189.690000013</v>
      </c>
    </row>
    <row r="14" spans="1:6" ht="15.75" thickBot="1" x14ac:dyDescent="0.3">
      <c r="A14" s="261" t="s">
        <v>11</v>
      </c>
      <c r="B14" s="163">
        <v>1857</v>
      </c>
      <c r="C14" s="192">
        <v>246</v>
      </c>
      <c r="D14" s="151">
        <f>C14/B14</f>
        <v>0.13247172859450726</v>
      </c>
      <c r="E14" s="260">
        <v>365873456.99999994</v>
      </c>
    </row>
    <row r="15" spans="1:6" ht="36.75" customHeight="1" x14ac:dyDescent="0.25">
      <c r="A15" s="580" t="s">
        <v>4845</v>
      </c>
      <c r="B15" s="580"/>
      <c r="C15" s="580"/>
      <c r="D15" s="580"/>
      <c r="E15" s="580"/>
      <c r="F15" s="458"/>
    </row>
    <row r="16" spans="1:6" x14ac:dyDescent="0.25">
      <c r="A16" s="89"/>
      <c r="B16" s="89"/>
      <c r="C16" s="89"/>
      <c r="D16" s="89"/>
      <c r="E16" s="89"/>
    </row>
    <row r="17" spans="1:6" ht="15.75" thickBot="1" x14ac:dyDescent="0.3">
      <c r="A17" s="45" t="s">
        <v>364</v>
      </c>
      <c r="B17" s="95"/>
      <c r="C17" s="95"/>
    </row>
    <row r="18" spans="1:6" x14ac:dyDescent="0.25">
      <c r="A18" s="41" t="s">
        <v>17</v>
      </c>
      <c r="B18" s="153" t="s">
        <v>32</v>
      </c>
      <c r="C18" s="154" t="s">
        <v>33</v>
      </c>
      <c r="D18" s="154" t="s">
        <v>3</v>
      </c>
      <c r="E18" s="155" t="s">
        <v>34</v>
      </c>
    </row>
    <row r="19" spans="1:6" x14ac:dyDescent="0.25">
      <c r="A19" s="31" t="s">
        <v>243</v>
      </c>
      <c r="B19" s="44">
        <v>36</v>
      </c>
      <c r="C19" s="36">
        <v>5</v>
      </c>
      <c r="D19" s="35">
        <f t="shared" ref="D19:D26" si="0">C19/B19</f>
        <v>0.1388888888888889</v>
      </c>
      <c r="E19" s="37">
        <v>4628323</v>
      </c>
    </row>
    <row r="20" spans="1:6" x14ac:dyDescent="0.25">
      <c r="A20" s="31" t="s">
        <v>15</v>
      </c>
      <c r="B20" s="44">
        <v>548</v>
      </c>
      <c r="C20" s="36">
        <v>62</v>
      </c>
      <c r="D20" s="35">
        <f t="shared" si="0"/>
        <v>0.11313868613138686</v>
      </c>
      <c r="E20" s="37">
        <v>95722098.560000002</v>
      </c>
    </row>
    <row r="21" spans="1:6" x14ac:dyDescent="0.25">
      <c r="A21" s="31" t="s">
        <v>352</v>
      </c>
      <c r="B21" s="44">
        <v>11</v>
      </c>
      <c r="C21" s="36">
        <v>2</v>
      </c>
      <c r="D21" s="35">
        <f t="shared" si="0"/>
        <v>0.18181818181818182</v>
      </c>
      <c r="E21" s="37">
        <v>3207876.4800000004</v>
      </c>
    </row>
    <row r="22" spans="1:6" x14ac:dyDescent="0.25">
      <c r="A22" s="31" t="s">
        <v>16</v>
      </c>
      <c r="B22" s="44">
        <v>263</v>
      </c>
      <c r="C22" s="36">
        <v>35</v>
      </c>
      <c r="D22" s="35">
        <f t="shared" si="0"/>
        <v>0.13307984790874525</v>
      </c>
      <c r="E22" s="37">
        <v>48098717.390000001</v>
      </c>
    </row>
    <row r="23" spans="1:6" x14ac:dyDescent="0.25">
      <c r="A23" s="31" t="s">
        <v>18</v>
      </c>
      <c r="B23" s="44">
        <v>156</v>
      </c>
      <c r="C23" s="36">
        <v>10</v>
      </c>
      <c r="D23" s="35">
        <f t="shared" si="0"/>
        <v>6.4102564102564097E-2</v>
      </c>
      <c r="E23" s="37">
        <v>13424263.690000001</v>
      </c>
    </row>
    <row r="24" spans="1:6" x14ac:dyDescent="0.25">
      <c r="A24" s="31" t="s">
        <v>252</v>
      </c>
      <c r="B24" s="44">
        <v>29</v>
      </c>
      <c r="C24" s="36">
        <v>3</v>
      </c>
      <c r="D24" s="35">
        <f t="shared" si="0"/>
        <v>0.10344827586206896</v>
      </c>
      <c r="E24" s="37">
        <v>3252906.15</v>
      </c>
    </row>
    <row r="25" spans="1:6" ht="15" customHeight="1" x14ac:dyDescent="0.25">
      <c r="A25" s="31" t="s">
        <v>14</v>
      </c>
      <c r="B25" s="44">
        <v>714</v>
      </c>
      <c r="C25" s="36">
        <v>115</v>
      </c>
      <c r="D25" s="35">
        <f t="shared" si="0"/>
        <v>0.16106442577030813</v>
      </c>
      <c r="E25" s="37">
        <v>174888580</v>
      </c>
    </row>
    <row r="26" spans="1:6" ht="15.75" thickBot="1" x14ac:dyDescent="0.3">
      <c r="A26" s="185" t="s">
        <v>19</v>
      </c>
      <c r="B26" s="34">
        <v>100</v>
      </c>
      <c r="C26" s="51">
        <v>14</v>
      </c>
      <c r="D26" s="186">
        <f t="shared" si="0"/>
        <v>0.14000000000000001</v>
      </c>
      <c r="E26" s="33">
        <v>22650691.73</v>
      </c>
    </row>
    <row r="27" spans="1:6" ht="16.5" customHeight="1" thickBot="1" x14ac:dyDescent="0.3">
      <c r="A27" s="57" t="s">
        <v>39</v>
      </c>
      <c r="B27" s="187">
        <v>1857</v>
      </c>
      <c r="C27" s="99">
        <v>246</v>
      </c>
      <c r="D27" s="23">
        <f>C27/B27</f>
        <v>0.13247172859450726</v>
      </c>
      <c r="E27" s="100">
        <v>365873456.99999994</v>
      </c>
      <c r="F27" s="294"/>
    </row>
    <row r="28" spans="1:6" ht="13.5" customHeight="1" x14ac:dyDescent="0.25"/>
    <row r="30" spans="1:6" ht="15.75" thickBot="1" x14ac:dyDescent="0.3">
      <c r="A30" s="45" t="s">
        <v>365</v>
      </c>
      <c r="B30" s="95"/>
      <c r="C30" s="95"/>
    </row>
    <row r="31" spans="1:6" ht="15.75" thickBot="1" x14ac:dyDescent="0.3">
      <c r="A31" s="41" t="s">
        <v>20</v>
      </c>
      <c r="B31" s="153" t="s">
        <v>32</v>
      </c>
      <c r="C31" s="154" t="s">
        <v>33</v>
      </c>
      <c r="D31" s="154" t="s">
        <v>3</v>
      </c>
      <c r="E31" s="155" t="s">
        <v>34</v>
      </c>
    </row>
    <row r="32" spans="1:6" x14ac:dyDescent="0.25">
      <c r="A32" s="31" t="s">
        <v>368</v>
      </c>
      <c r="B32" s="156">
        <v>1</v>
      </c>
      <c r="C32" s="164"/>
      <c r="D32" s="165"/>
      <c r="E32" s="166"/>
    </row>
    <row r="33" spans="1:5" x14ac:dyDescent="0.25">
      <c r="A33" s="31" t="s">
        <v>369</v>
      </c>
      <c r="B33" s="44">
        <v>2</v>
      </c>
      <c r="C33" s="80"/>
      <c r="D33" s="52"/>
      <c r="E33" s="81"/>
    </row>
    <row r="34" spans="1:5" x14ac:dyDescent="0.25">
      <c r="A34" s="31" t="s">
        <v>359</v>
      </c>
      <c r="B34" s="44">
        <v>1</v>
      </c>
      <c r="C34" s="80"/>
      <c r="D34" s="52"/>
      <c r="E34" s="81"/>
    </row>
    <row r="35" spans="1:5" x14ac:dyDescent="0.25">
      <c r="A35" s="31" t="s">
        <v>370</v>
      </c>
      <c r="B35" s="44">
        <v>1</v>
      </c>
      <c r="C35" s="80"/>
      <c r="D35" s="52"/>
      <c r="E35" s="81"/>
    </row>
    <row r="36" spans="1:5" x14ac:dyDescent="0.25">
      <c r="A36" s="31" t="s">
        <v>371</v>
      </c>
      <c r="B36" s="44">
        <v>34</v>
      </c>
      <c r="C36" s="36">
        <v>5</v>
      </c>
      <c r="D36" s="35">
        <f>C36/B36</f>
        <v>0.14705882352941177</v>
      </c>
      <c r="E36" s="37">
        <v>4628323</v>
      </c>
    </row>
    <row r="37" spans="1:5" x14ac:dyDescent="0.25">
      <c r="A37" s="31" t="s">
        <v>372</v>
      </c>
      <c r="B37" s="44">
        <v>28</v>
      </c>
      <c r="C37" s="36">
        <v>3</v>
      </c>
      <c r="D37" s="35">
        <f>C37/B37</f>
        <v>0.10714285714285714</v>
      </c>
      <c r="E37" s="37">
        <v>5373380.3399999999</v>
      </c>
    </row>
    <row r="38" spans="1:5" ht="15" customHeight="1" x14ac:dyDescent="0.25">
      <c r="A38" s="31" t="s">
        <v>373</v>
      </c>
      <c r="B38" s="44">
        <v>4</v>
      </c>
      <c r="C38" s="80"/>
      <c r="D38" s="52"/>
      <c r="E38" s="81"/>
    </row>
    <row r="39" spans="1:5" x14ac:dyDescent="0.25">
      <c r="A39" s="31" t="s">
        <v>374</v>
      </c>
      <c r="B39" s="44">
        <v>1</v>
      </c>
      <c r="C39" s="36">
        <v>1</v>
      </c>
      <c r="D39" s="35">
        <f>C39/B39</f>
        <v>1</v>
      </c>
      <c r="E39" s="37">
        <v>2701595</v>
      </c>
    </row>
    <row r="40" spans="1:5" x14ac:dyDescent="0.25">
      <c r="A40" s="31" t="s">
        <v>353</v>
      </c>
      <c r="B40" s="44">
        <v>16</v>
      </c>
      <c r="C40" s="36">
        <v>2</v>
      </c>
      <c r="D40" s="35">
        <f>C40/B40</f>
        <v>0.125</v>
      </c>
      <c r="E40" s="37">
        <v>2688390</v>
      </c>
    </row>
    <row r="41" spans="1:5" x14ac:dyDescent="0.25">
      <c r="A41" s="31" t="s">
        <v>375</v>
      </c>
      <c r="B41" s="44">
        <v>1</v>
      </c>
      <c r="C41" s="80"/>
      <c r="D41" s="52"/>
      <c r="E41" s="81"/>
    </row>
    <row r="42" spans="1:5" x14ac:dyDescent="0.25">
      <c r="A42" s="31" t="s">
        <v>376</v>
      </c>
      <c r="B42" s="44">
        <v>6</v>
      </c>
      <c r="C42" s="80"/>
      <c r="D42" s="52"/>
      <c r="E42" s="81"/>
    </row>
    <row r="43" spans="1:5" x14ac:dyDescent="0.25">
      <c r="A43" s="31" t="s">
        <v>377</v>
      </c>
      <c r="B43" s="44">
        <v>11</v>
      </c>
      <c r="C43" s="36">
        <v>2</v>
      </c>
      <c r="D43" s="35">
        <f>C43/B43</f>
        <v>0.18181818181818182</v>
      </c>
      <c r="E43" s="37">
        <v>3369008.99</v>
      </c>
    </row>
    <row r="44" spans="1:5" x14ac:dyDescent="0.25">
      <c r="A44" s="31" t="s">
        <v>378</v>
      </c>
      <c r="B44" s="44">
        <v>1</v>
      </c>
      <c r="C44" s="80"/>
      <c r="D44" s="52"/>
      <c r="E44" s="81"/>
    </row>
    <row r="45" spans="1:5" ht="30" x14ac:dyDescent="0.25">
      <c r="A45" s="248" t="s">
        <v>240</v>
      </c>
      <c r="B45" s="44">
        <v>1</v>
      </c>
      <c r="C45" s="80"/>
      <c r="D45" s="52"/>
      <c r="E45" s="81"/>
    </row>
    <row r="46" spans="1:5" x14ac:dyDescent="0.25">
      <c r="A46" s="31" t="s">
        <v>354</v>
      </c>
      <c r="B46" s="44">
        <v>21</v>
      </c>
      <c r="C46" s="36">
        <v>5</v>
      </c>
      <c r="D46" s="35">
        <f>C46/B46</f>
        <v>0.23809523809523808</v>
      </c>
      <c r="E46" s="37">
        <v>6091500</v>
      </c>
    </row>
    <row r="47" spans="1:5" x14ac:dyDescent="0.25">
      <c r="A47" s="31" t="s">
        <v>46</v>
      </c>
      <c r="B47" s="44">
        <v>26</v>
      </c>
      <c r="C47" s="36">
        <v>5</v>
      </c>
      <c r="D47" s="35">
        <f>C47/B47</f>
        <v>0.19230769230769232</v>
      </c>
      <c r="E47" s="37">
        <v>6802897.54</v>
      </c>
    </row>
    <row r="48" spans="1:5" x14ac:dyDescent="0.25">
      <c r="A48" s="31" t="s">
        <v>336</v>
      </c>
      <c r="B48" s="44">
        <v>9</v>
      </c>
      <c r="C48" s="36">
        <v>1</v>
      </c>
      <c r="D48" s="35">
        <f>C48/B48</f>
        <v>0.1111111111111111</v>
      </c>
      <c r="E48" s="37">
        <v>639750</v>
      </c>
    </row>
    <row r="49" spans="1:5" x14ac:dyDescent="0.25">
      <c r="A49" s="31" t="s">
        <v>379</v>
      </c>
      <c r="B49" s="44">
        <v>1</v>
      </c>
      <c r="C49" s="80"/>
      <c r="D49" s="52"/>
      <c r="E49" s="81"/>
    </row>
    <row r="50" spans="1:5" x14ac:dyDescent="0.25">
      <c r="A50" s="31" t="s">
        <v>47</v>
      </c>
      <c r="B50" s="44">
        <v>34</v>
      </c>
      <c r="C50" s="36">
        <v>1</v>
      </c>
      <c r="D50" s="35">
        <f>C50/B50</f>
        <v>2.9411764705882353E-2</v>
      </c>
      <c r="E50" s="37">
        <v>639750</v>
      </c>
    </row>
    <row r="51" spans="1:5" x14ac:dyDescent="0.25">
      <c r="A51" s="31" t="s">
        <v>283</v>
      </c>
      <c r="B51" s="44">
        <v>1</v>
      </c>
      <c r="C51" s="80"/>
      <c r="D51" s="52"/>
      <c r="E51" s="81"/>
    </row>
    <row r="52" spans="1:5" x14ac:dyDescent="0.25">
      <c r="A52" s="31" t="s">
        <v>355</v>
      </c>
      <c r="B52" s="44">
        <v>2</v>
      </c>
      <c r="C52" s="80"/>
      <c r="D52" s="52"/>
      <c r="E52" s="81"/>
    </row>
    <row r="53" spans="1:5" x14ac:dyDescent="0.25">
      <c r="A53" s="31" t="s">
        <v>380</v>
      </c>
      <c r="B53" s="44">
        <v>24</v>
      </c>
      <c r="C53" s="36">
        <v>2</v>
      </c>
      <c r="D53" s="35">
        <f>C53/B53</f>
        <v>8.3333333333333329E-2</v>
      </c>
      <c r="E53" s="37">
        <v>3028507.25</v>
      </c>
    </row>
    <row r="54" spans="1:5" x14ac:dyDescent="0.25">
      <c r="A54" s="31" t="s">
        <v>381</v>
      </c>
      <c r="B54" s="44">
        <v>1</v>
      </c>
      <c r="C54" s="80"/>
      <c r="D54" s="52"/>
      <c r="E54" s="81"/>
    </row>
    <row r="55" spans="1:5" x14ac:dyDescent="0.25">
      <c r="A55" s="31" t="s">
        <v>204</v>
      </c>
      <c r="B55" s="44">
        <v>5</v>
      </c>
      <c r="C55" s="36">
        <v>1</v>
      </c>
      <c r="D55" s="35">
        <f>C55/B55</f>
        <v>0.2</v>
      </c>
      <c r="E55" s="37">
        <v>561800</v>
      </c>
    </row>
    <row r="56" spans="1:5" x14ac:dyDescent="0.25">
      <c r="A56" s="31" t="s">
        <v>382</v>
      </c>
      <c r="B56" s="44">
        <v>27</v>
      </c>
      <c r="C56" s="36">
        <v>3</v>
      </c>
      <c r="D56" s="35">
        <f>C56/B56</f>
        <v>0.1111111111111111</v>
      </c>
      <c r="E56" s="37">
        <v>6083504</v>
      </c>
    </row>
    <row r="57" spans="1:5" x14ac:dyDescent="0.25">
      <c r="A57" s="31" t="s">
        <v>383</v>
      </c>
      <c r="B57" s="44">
        <v>1</v>
      </c>
      <c r="C57" s="80"/>
      <c r="D57" s="52"/>
      <c r="E57" s="81"/>
    </row>
    <row r="58" spans="1:5" x14ac:dyDescent="0.25">
      <c r="A58" s="31" t="s">
        <v>52</v>
      </c>
      <c r="B58" s="44">
        <v>53</v>
      </c>
      <c r="C58" s="36">
        <v>6</v>
      </c>
      <c r="D58" s="35">
        <f>C58/B58</f>
        <v>0.11320754716981132</v>
      </c>
      <c r="E58" s="37">
        <v>10643823</v>
      </c>
    </row>
    <row r="59" spans="1:5" x14ac:dyDescent="0.25">
      <c r="A59" s="31" t="s">
        <v>384</v>
      </c>
      <c r="B59" s="44">
        <v>1</v>
      </c>
      <c r="C59" s="80"/>
      <c r="D59" s="52"/>
      <c r="E59" s="81"/>
    </row>
    <row r="60" spans="1:5" x14ac:dyDescent="0.25">
      <c r="A60" s="31" t="s">
        <v>356</v>
      </c>
      <c r="B60" s="44">
        <v>10</v>
      </c>
      <c r="C60" s="36">
        <v>2</v>
      </c>
      <c r="D60" s="35">
        <f>C60/B60</f>
        <v>0.2</v>
      </c>
      <c r="E60" s="37">
        <v>3207876.4800000004</v>
      </c>
    </row>
    <row r="61" spans="1:5" x14ac:dyDescent="0.25">
      <c r="A61" s="31" t="s">
        <v>48</v>
      </c>
      <c r="B61" s="44">
        <v>248</v>
      </c>
      <c r="C61" s="36">
        <v>38</v>
      </c>
      <c r="D61" s="35">
        <f>C61/B61</f>
        <v>0.15322580645161291</v>
      </c>
      <c r="E61" s="37">
        <v>58088247.460000001</v>
      </c>
    </row>
    <row r="62" spans="1:5" ht="15" customHeight="1" x14ac:dyDescent="0.25">
      <c r="A62" s="31" t="s">
        <v>361</v>
      </c>
      <c r="B62" s="44">
        <v>44</v>
      </c>
      <c r="C62" s="36">
        <v>3</v>
      </c>
      <c r="D62" s="35">
        <f>C62/B62</f>
        <v>6.8181818181818177E-2</v>
      </c>
      <c r="E62" s="37">
        <v>4501778.74</v>
      </c>
    </row>
    <row r="63" spans="1:5" x14ac:dyDescent="0.25">
      <c r="A63" s="31" t="s">
        <v>53</v>
      </c>
      <c r="B63" s="44">
        <v>1</v>
      </c>
      <c r="C63" s="80"/>
      <c r="D63" s="52"/>
      <c r="E63" s="81"/>
    </row>
    <row r="64" spans="1:5" x14ac:dyDescent="0.25">
      <c r="A64" s="31" t="s">
        <v>385</v>
      </c>
      <c r="B64" s="44">
        <v>1</v>
      </c>
      <c r="C64" s="80"/>
      <c r="D64" s="52"/>
      <c r="E64" s="81"/>
    </row>
    <row r="65" spans="1:5" x14ac:dyDescent="0.25">
      <c r="A65" s="31" t="s">
        <v>338</v>
      </c>
      <c r="B65" s="44">
        <v>35</v>
      </c>
      <c r="C65" s="36">
        <v>9</v>
      </c>
      <c r="D65" s="35">
        <f>C65/B65</f>
        <v>0.25714285714285712</v>
      </c>
      <c r="E65" s="37">
        <v>15986799</v>
      </c>
    </row>
    <row r="66" spans="1:5" x14ac:dyDescent="0.25">
      <c r="A66" s="31" t="s">
        <v>386</v>
      </c>
      <c r="B66" s="44">
        <v>31</v>
      </c>
      <c r="C66" s="36">
        <v>2</v>
      </c>
      <c r="D66" s="35">
        <f>C66/B66</f>
        <v>6.4516129032258063E-2</v>
      </c>
      <c r="E66" s="37">
        <v>1201550</v>
      </c>
    </row>
    <row r="67" spans="1:5" x14ac:dyDescent="0.25">
      <c r="A67" s="31" t="s">
        <v>387</v>
      </c>
      <c r="B67" s="44">
        <v>5</v>
      </c>
      <c r="C67" s="80"/>
      <c r="D67" s="52"/>
      <c r="E67" s="81"/>
    </row>
    <row r="68" spans="1:5" x14ac:dyDescent="0.25">
      <c r="A68" s="31" t="s">
        <v>388</v>
      </c>
      <c r="B68" s="44">
        <v>1</v>
      </c>
      <c r="C68" s="80"/>
      <c r="D68" s="52"/>
      <c r="E68" s="81"/>
    </row>
    <row r="69" spans="1:5" ht="30" x14ac:dyDescent="0.25">
      <c r="A69" s="248" t="s">
        <v>249</v>
      </c>
      <c r="B69" s="44">
        <v>15</v>
      </c>
      <c r="C69" s="36">
        <v>2</v>
      </c>
      <c r="D69" s="35">
        <f>C69/B69</f>
        <v>0.13333333333333333</v>
      </c>
      <c r="E69" s="37">
        <v>1625750</v>
      </c>
    </row>
    <row r="70" spans="1:5" x14ac:dyDescent="0.25">
      <c r="A70" s="31" t="s">
        <v>389</v>
      </c>
      <c r="B70" s="44">
        <v>1</v>
      </c>
      <c r="C70" s="80"/>
      <c r="D70" s="52"/>
      <c r="E70" s="81"/>
    </row>
    <row r="71" spans="1:5" x14ac:dyDescent="0.25">
      <c r="A71" s="31" t="s">
        <v>390</v>
      </c>
      <c r="B71" s="44">
        <v>9</v>
      </c>
      <c r="C71" s="80"/>
      <c r="D71" s="52"/>
      <c r="E71" s="81"/>
    </row>
    <row r="72" spans="1:5" x14ac:dyDescent="0.25">
      <c r="A72" s="31" t="s">
        <v>51</v>
      </c>
      <c r="B72" s="44">
        <v>9</v>
      </c>
      <c r="C72" s="80"/>
      <c r="D72" s="52"/>
      <c r="E72" s="81"/>
    </row>
    <row r="73" spans="1:5" x14ac:dyDescent="0.25">
      <c r="A73" s="31" t="s">
        <v>241</v>
      </c>
      <c r="B73" s="44">
        <v>65</v>
      </c>
      <c r="C73" s="36">
        <v>6</v>
      </c>
      <c r="D73" s="35">
        <f>C73/B73</f>
        <v>9.2307692307692313E-2</v>
      </c>
      <c r="E73" s="37">
        <v>8693411.370000001</v>
      </c>
    </row>
    <row r="74" spans="1:5" x14ac:dyDescent="0.25">
      <c r="A74" s="31" t="s">
        <v>391</v>
      </c>
      <c r="B74" s="44">
        <v>1</v>
      </c>
      <c r="C74" s="80"/>
      <c r="D74" s="52"/>
      <c r="E74" s="81"/>
    </row>
    <row r="75" spans="1:5" x14ac:dyDescent="0.25">
      <c r="A75" s="31" t="s">
        <v>43</v>
      </c>
      <c r="B75" s="44">
        <v>224</v>
      </c>
      <c r="C75" s="36">
        <v>42</v>
      </c>
      <c r="D75" s="35">
        <f t="shared" ref="D75:D82" si="1">C75/B75</f>
        <v>0.1875</v>
      </c>
      <c r="E75" s="37">
        <v>60515759.93</v>
      </c>
    </row>
    <row r="76" spans="1:5" x14ac:dyDescent="0.25">
      <c r="A76" s="31" t="s">
        <v>45</v>
      </c>
      <c r="B76" s="44">
        <v>211</v>
      </c>
      <c r="C76" s="36">
        <v>28</v>
      </c>
      <c r="D76" s="35">
        <f t="shared" si="1"/>
        <v>0.13270142180094788</v>
      </c>
      <c r="E76" s="37">
        <v>42737412.890000001</v>
      </c>
    </row>
    <row r="77" spans="1:5" x14ac:dyDescent="0.25">
      <c r="A77" s="31" t="s">
        <v>44</v>
      </c>
      <c r="B77" s="44">
        <v>47</v>
      </c>
      <c r="C77" s="36">
        <v>5</v>
      </c>
      <c r="D77" s="35">
        <f t="shared" si="1"/>
        <v>0.10638297872340426</v>
      </c>
      <c r="E77" s="37">
        <v>8096614.6299999999</v>
      </c>
    </row>
    <row r="78" spans="1:5" x14ac:dyDescent="0.25">
      <c r="A78" s="31" t="s">
        <v>49</v>
      </c>
      <c r="B78" s="44">
        <v>154</v>
      </c>
      <c r="C78" s="36">
        <v>20</v>
      </c>
      <c r="D78" s="35">
        <f t="shared" si="1"/>
        <v>0.12987012987012986</v>
      </c>
      <c r="E78" s="37">
        <v>24618466.140000001</v>
      </c>
    </row>
    <row r="79" spans="1:5" x14ac:dyDescent="0.25">
      <c r="A79" s="31" t="s">
        <v>215</v>
      </c>
      <c r="B79" s="44">
        <v>42</v>
      </c>
      <c r="C79" s="36">
        <v>1</v>
      </c>
      <c r="D79" s="35">
        <f t="shared" si="1"/>
        <v>2.3809523809523808E-2</v>
      </c>
      <c r="E79" s="37">
        <v>2465352.3199999998</v>
      </c>
    </row>
    <row r="80" spans="1:5" x14ac:dyDescent="0.25">
      <c r="A80" s="31" t="s">
        <v>50</v>
      </c>
      <c r="B80" s="44">
        <v>179</v>
      </c>
      <c r="C80" s="36">
        <v>17</v>
      </c>
      <c r="D80" s="35">
        <f t="shared" si="1"/>
        <v>9.4972067039106142E-2</v>
      </c>
      <c r="E80" s="37">
        <v>26949998.039999999</v>
      </c>
    </row>
    <row r="81" spans="1:5" x14ac:dyDescent="0.25">
      <c r="A81" s="31" t="s">
        <v>250</v>
      </c>
      <c r="B81" s="44">
        <v>29</v>
      </c>
      <c r="C81" s="36">
        <v>3</v>
      </c>
      <c r="D81" s="35">
        <f t="shared" si="1"/>
        <v>0.10344827586206896</v>
      </c>
      <c r="E81" s="37">
        <v>3252906.15</v>
      </c>
    </row>
    <row r="82" spans="1:5" x14ac:dyDescent="0.25">
      <c r="A82" s="31" t="s">
        <v>362</v>
      </c>
      <c r="B82" s="44">
        <v>22</v>
      </c>
      <c r="C82" s="36">
        <v>2</v>
      </c>
      <c r="D82" s="35">
        <f t="shared" si="1"/>
        <v>9.0909090909090912E-2</v>
      </c>
      <c r="E82" s="37">
        <v>2514750</v>
      </c>
    </row>
    <row r="83" spans="1:5" x14ac:dyDescent="0.25">
      <c r="A83" s="31" t="s">
        <v>251</v>
      </c>
      <c r="B83" s="44">
        <v>5</v>
      </c>
      <c r="C83" s="80"/>
      <c r="D83" s="52"/>
      <c r="E83" s="81"/>
    </row>
    <row r="84" spans="1:5" x14ac:dyDescent="0.25">
      <c r="A84" s="31" t="s">
        <v>191</v>
      </c>
      <c r="B84" s="44">
        <v>69</v>
      </c>
      <c r="C84" s="36">
        <v>8</v>
      </c>
      <c r="D84" s="35">
        <f>C84/B84</f>
        <v>0.11594202898550725</v>
      </c>
      <c r="E84" s="37">
        <v>15919441.73</v>
      </c>
    </row>
    <row r="85" spans="1:5" x14ac:dyDescent="0.25">
      <c r="A85" s="31" t="s">
        <v>242</v>
      </c>
      <c r="B85" s="44">
        <v>9</v>
      </c>
      <c r="C85" s="80"/>
      <c r="D85" s="52"/>
      <c r="E85" s="81"/>
    </row>
    <row r="86" spans="1:5" x14ac:dyDescent="0.25">
      <c r="A86" s="31" t="s">
        <v>348</v>
      </c>
      <c r="B86" s="44">
        <v>16</v>
      </c>
      <c r="C86" s="36">
        <v>4</v>
      </c>
      <c r="D86" s="35">
        <f>C86/B86</f>
        <v>0.25</v>
      </c>
      <c r="E86" s="37">
        <v>4779500</v>
      </c>
    </row>
    <row r="87" spans="1:5" x14ac:dyDescent="0.25">
      <c r="A87" s="31" t="s">
        <v>392</v>
      </c>
      <c r="B87" s="44">
        <v>3</v>
      </c>
      <c r="C87" s="80"/>
      <c r="D87" s="52"/>
      <c r="E87" s="81"/>
    </row>
    <row r="88" spans="1:5" ht="15.75" thickBot="1" x14ac:dyDescent="0.3">
      <c r="A88" s="31" t="s">
        <v>393</v>
      </c>
      <c r="B88" s="160">
        <v>57</v>
      </c>
      <c r="C88" s="191">
        <v>17</v>
      </c>
      <c r="D88" s="189">
        <f>C88/B88</f>
        <v>0.2982456140350877</v>
      </c>
      <c r="E88" s="33">
        <v>27465613</v>
      </c>
    </row>
    <row r="89" spans="1:5" ht="15.75" thickBot="1" x14ac:dyDescent="0.3">
      <c r="A89" s="57" t="s">
        <v>39</v>
      </c>
      <c r="B89" s="163">
        <v>1857</v>
      </c>
      <c r="C89" s="150">
        <v>246</v>
      </c>
      <c r="D89" s="262">
        <f>C89/B89</f>
        <v>0.13247172859450726</v>
      </c>
      <c r="E89" s="263">
        <v>365873457</v>
      </c>
    </row>
  </sheetData>
  <mergeCells count="1">
    <mergeCell ref="A15:E1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44"/>
  <sheetViews>
    <sheetView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394</v>
      </c>
      <c r="B1" s="95"/>
      <c r="C1" s="95"/>
    </row>
    <row r="2" spans="1:5" ht="15.75" thickBot="1" x14ac:dyDescent="0.3">
      <c r="A2" s="43" t="s">
        <v>38</v>
      </c>
      <c r="B2" s="200" t="s">
        <v>32</v>
      </c>
      <c r="C2" s="201" t="s">
        <v>33</v>
      </c>
      <c r="D2" s="201" t="s">
        <v>3</v>
      </c>
      <c r="E2" s="202" t="s">
        <v>34</v>
      </c>
    </row>
    <row r="3" spans="1:5" ht="15" customHeight="1" x14ac:dyDescent="0.25">
      <c r="A3" s="295" t="s">
        <v>2056</v>
      </c>
      <c r="B3" s="306">
        <v>49</v>
      </c>
      <c r="C3" s="307">
        <v>7</v>
      </c>
      <c r="D3" s="308">
        <v>0.14285714285714285</v>
      </c>
      <c r="E3" s="305">
        <v>17474697.949999999</v>
      </c>
    </row>
    <row r="4" spans="1:5" ht="15" customHeight="1" x14ac:dyDescent="0.25">
      <c r="A4" s="296" t="s">
        <v>2077</v>
      </c>
      <c r="B4" s="298">
        <v>17</v>
      </c>
      <c r="C4" s="297">
        <v>4</v>
      </c>
      <c r="D4" s="308">
        <v>0.23529411764705882</v>
      </c>
      <c r="E4" s="299">
        <v>9950354.8000000007</v>
      </c>
    </row>
    <row r="5" spans="1:5" ht="15" customHeight="1" thickBot="1" x14ac:dyDescent="0.3">
      <c r="A5" s="302" t="s">
        <v>2090</v>
      </c>
      <c r="B5" s="300">
        <v>19</v>
      </c>
      <c r="C5" s="130">
        <v>4</v>
      </c>
      <c r="D5" s="309">
        <v>0.21052631578947367</v>
      </c>
      <c r="E5" s="301">
        <v>9979415.870000001</v>
      </c>
    </row>
    <row r="6" spans="1:5" ht="15.75" thickBot="1" x14ac:dyDescent="0.3">
      <c r="A6" s="261" t="s">
        <v>402</v>
      </c>
      <c r="B6" s="187">
        <v>85</v>
      </c>
      <c r="C6" s="99">
        <v>15</v>
      </c>
      <c r="D6" s="23">
        <v>0.17647058823529413</v>
      </c>
      <c r="E6" s="100">
        <v>37404468.620000005</v>
      </c>
    </row>
    <row r="7" spans="1:5" x14ac:dyDescent="0.25">
      <c r="A7" s="89"/>
      <c r="B7" s="89"/>
      <c r="C7" s="89"/>
      <c r="D7" s="89"/>
      <c r="E7" s="89"/>
    </row>
    <row r="8" spans="1:5" ht="15.75" thickBot="1" x14ac:dyDescent="0.3">
      <c r="A8" s="45" t="s">
        <v>395</v>
      </c>
      <c r="B8" s="95"/>
      <c r="C8" s="95"/>
    </row>
    <row r="9" spans="1:5" ht="15.75" thickBot="1" x14ac:dyDescent="0.3">
      <c r="A9" s="43" t="s">
        <v>17</v>
      </c>
      <c r="B9" s="153" t="s">
        <v>32</v>
      </c>
      <c r="C9" s="154" t="s">
        <v>33</v>
      </c>
      <c r="D9" s="154" t="s">
        <v>3</v>
      </c>
      <c r="E9" s="155" t="s">
        <v>34</v>
      </c>
    </row>
    <row r="10" spans="1:5" x14ac:dyDescent="0.25">
      <c r="A10" s="31" t="s">
        <v>243</v>
      </c>
      <c r="B10" s="156">
        <v>2</v>
      </c>
      <c r="C10" s="164"/>
      <c r="D10" s="164"/>
      <c r="E10" s="198"/>
    </row>
    <row r="11" spans="1:5" x14ac:dyDescent="0.25">
      <c r="A11" s="31" t="s">
        <v>15</v>
      </c>
      <c r="B11" s="44">
        <v>33</v>
      </c>
      <c r="C11" s="36">
        <v>5</v>
      </c>
      <c r="D11" s="35">
        <f t="shared" ref="D11:D18" si="0">C11/B11</f>
        <v>0.15151515151515152</v>
      </c>
      <c r="E11" s="37">
        <v>12472048.5</v>
      </c>
    </row>
    <row r="12" spans="1:5" x14ac:dyDescent="0.25">
      <c r="A12" s="31" t="s">
        <v>352</v>
      </c>
      <c r="B12" s="44">
        <v>1</v>
      </c>
      <c r="C12" s="36">
        <v>1</v>
      </c>
      <c r="D12" s="35">
        <f t="shared" si="0"/>
        <v>1</v>
      </c>
      <c r="E12" s="37">
        <v>2498877.7000000002</v>
      </c>
    </row>
    <row r="13" spans="1:5" x14ac:dyDescent="0.25">
      <c r="A13" s="31" t="s">
        <v>16</v>
      </c>
      <c r="B13" s="44">
        <v>13</v>
      </c>
      <c r="C13" s="80"/>
      <c r="D13" s="80"/>
      <c r="E13" s="143"/>
    </row>
    <row r="14" spans="1:5" x14ac:dyDescent="0.25">
      <c r="A14" s="31" t="s">
        <v>18</v>
      </c>
      <c r="B14" s="44">
        <v>1</v>
      </c>
      <c r="C14" s="80"/>
      <c r="D14" s="80"/>
      <c r="E14" s="143"/>
    </row>
    <row r="15" spans="1:5" x14ac:dyDescent="0.25">
      <c r="A15" s="31" t="s">
        <v>252</v>
      </c>
      <c r="B15" s="44">
        <v>1</v>
      </c>
      <c r="C15" s="80"/>
      <c r="D15" s="80"/>
      <c r="E15" s="143"/>
    </row>
    <row r="16" spans="1:5" x14ac:dyDescent="0.25">
      <c r="A16" s="31" t="s">
        <v>14</v>
      </c>
      <c r="B16" s="44">
        <v>31</v>
      </c>
      <c r="C16" s="36">
        <v>9</v>
      </c>
      <c r="D16" s="35">
        <f t="shared" si="0"/>
        <v>0.29032258064516131</v>
      </c>
      <c r="E16" s="37">
        <v>22433542.420000002</v>
      </c>
    </row>
    <row r="17" spans="1:9" ht="15.75" thickBot="1" x14ac:dyDescent="0.3">
      <c r="A17" s="31" t="s">
        <v>19</v>
      </c>
      <c r="B17" s="160">
        <v>3</v>
      </c>
      <c r="C17" s="161"/>
      <c r="D17" s="161"/>
      <c r="E17" s="162"/>
      <c r="G17" s="303"/>
      <c r="H17" s="303"/>
      <c r="I17" s="303"/>
    </row>
    <row r="18" spans="1:9" ht="15.75" thickBot="1" x14ac:dyDescent="0.3">
      <c r="A18" s="57" t="s">
        <v>39</v>
      </c>
      <c r="B18" s="187">
        <v>85</v>
      </c>
      <c r="C18" s="99">
        <v>15</v>
      </c>
      <c r="D18" s="23">
        <f t="shared" si="0"/>
        <v>0.17647058823529413</v>
      </c>
      <c r="E18" s="100">
        <v>37404468.620000005</v>
      </c>
      <c r="G18" s="303"/>
      <c r="H18" s="303"/>
      <c r="I18" s="303"/>
    </row>
    <row r="19" spans="1:9" x14ac:dyDescent="0.25">
      <c r="G19" s="303"/>
      <c r="H19" s="304"/>
      <c r="I19" s="303"/>
    </row>
    <row r="20" spans="1:9" ht="15.75" thickBot="1" x14ac:dyDescent="0.3">
      <c r="A20" s="45" t="s">
        <v>396</v>
      </c>
      <c r="B20" s="95"/>
      <c r="C20" s="95"/>
      <c r="G20" s="303"/>
      <c r="H20" s="303"/>
      <c r="I20" s="303"/>
    </row>
    <row r="21" spans="1:9" ht="15.75" thickBot="1" x14ac:dyDescent="0.3">
      <c r="A21" s="41" t="s">
        <v>20</v>
      </c>
      <c r="B21" s="153" t="s">
        <v>32</v>
      </c>
      <c r="C21" s="154" t="s">
        <v>33</v>
      </c>
      <c r="D21" s="154" t="s">
        <v>3</v>
      </c>
      <c r="E21" s="155" t="s">
        <v>34</v>
      </c>
    </row>
    <row r="22" spans="1:9" ht="15" customHeight="1" x14ac:dyDescent="0.25">
      <c r="A22" s="31" t="s">
        <v>404</v>
      </c>
      <c r="B22" s="156">
        <v>1</v>
      </c>
      <c r="C22" s="164"/>
      <c r="D22" s="165"/>
      <c r="E22" s="166"/>
    </row>
    <row r="23" spans="1:9" x14ac:dyDescent="0.25">
      <c r="A23" s="31" t="s">
        <v>371</v>
      </c>
      <c r="B23" s="44">
        <v>2</v>
      </c>
      <c r="C23" s="80"/>
      <c r="D23" s="52"/>
      <c r="E23" s="81"/>
    </row>
    <row r="24" spans="1:9" x14ac:dyDescent="0.25">
      <c r="A24" s="31" t="s">
        <v>372</v>
      </c>
      <c r="B24" s="44">
        <v>2</v>
      </c>
      <c r="C24" s="80"/>
      <c r="D24" s="52"/>
      <c r="E24" s="81"/>
    </row>
    <row r="25" spans="1:9" ht="15" customHeight="1" x14ac:dyDescent="0.25">
      <c r="A25" s="31" t="s">
        <v>353</v>
      </c>
      <c r="B25" s="44">
        <v>2</v>
      </c>
      <c r="C25" s="80"/>
      <c r="D25" s="52"/>
      <c r="E25" s="81"/>
    </row>
    <row r="26" spans="1:9" x14ac:dyDescent="0.25">
      <c r="A26" s="31" t="s">
        <v>354</v>
      </c>
      <c r="B26" s="44">
        <v>1</v>
      </c>
      <c r="C26" s="80"/>
      <c r="D26" s="52"/>
      <c r="E26" s="81"/>
    </row>
    <row r="27" spans="1:9" x14ac:dyDescent="0.25">
      <c r="A27" s="31" t="s">
        <v>46</v>
      </c>
      <c r="B27" s="44">
        <v>1</v>
      </c>
      <c r="C27" s="80"/>
      <c r="D27" s="52"/>
      <c r="E27" s="81"/>
    </row>
    <row r="28" spans="1:9" x14ac:dyDescent="0.25">
      <c r="A28" s="31" t="s">
        <v>283</v>
      </c>
      <c r="B28" s="44">
        <v>1</v>
      </c>
      <c r="C28" s="80"/>
      <c r="D28" s="52"/>
      <c r="E28" s="81"/>
    </row>
    <row r="29" spans="1:9" x14ac:dyDescent="0.25">
      <c r="A29" s="31" t="s">
        <v>52</v>
      </c>
      <c r="B29" s="44">
        <v>2</v>
      </c>
      <c r="C29" s="80"/>
      <c r="D29" s="52"/>
      <c r="E29" s="81"/>
    </row>
    <row r="30" spans="1:9" x14ac:dyDescent="0.25">
      <c r="A30" s="31" t="s">
        <v>356</v>
      </c>
      <c r="B30" s="44">
        <v>1</v>
      </c>
      <c r="C30" s="86">
        <v>1</v>
      </c>
      <c r="D30" s="78">
        <f t="shared" ref="D30:D41" si="1">C30/B30</f>
        <v>1</v>
      </c>
      <c r="E30" s="85">
        <v>2498877.7000000002</v>
      </c>
    </row>
    <row r="31" spans="1:9" x14ac:dyDescent="0.25">
      <c r="A31" s="31" t="s">
        <v>48</v>
      </c>
      <c r="B31" s="44">
        <v>10</v>
      </c>
      <c r="C31" s="86">
        <v>3</v>
      </c>
      <c r="D31" s="78">
        <f t="shared" si="1"/>
        <v>0.3</v>
      </c>
      <c r="E31" s="85">
        <v>7490986.9000000004</v>
      </c>
    </row>
    <row r="32" spans="1:9" x14ac:dyDescent="0.25">
      <c r="A32" s="31" t="s">
        <v>361</v>
      </c>
      <c r="B32" s="44">
        <v>4</v>
      </c>
      <c r="C32" s="86">
        <v>2</v>
      </c>
      <c r="D32" s="78">
        <f t="shared" si="1"/>
        <v>0.5</v>
      </c>
      <c r="E32" s="85">
        <v>4960500</v>
      </c>
    </row>
    <row r="33" spans="1:5" x14ac:dyDescent="0.25">
      <c r="A33" s="31" t="s">
        <v>386</v>
      </c>
      <c r="B33" s="44">
        <v>2</v>
      </c>
      <c r="C33" s="80"/>
      <c r="D33" s="52"/>
      <c r="E33" s="81"/>
    </row>
    <row r="34" spans="1:5" x14ac:dyDescent="0.25">
      <c r="A34" s="31" t="s">
        <v>241</v>
      </c>
      <c r="B34" s="44">
        <v>1</v>
      </c>
      <c r="C34" s="80"/>
      <c r="D34" s="52"/>
      <c r="E34" s="81"/>
    </row>
    <row r="35" spans="1:5" x14ac:dyDescent="0.25">
      <c r="A35" s="31" t="s">
        <v>43</v>
      </c>
      <c r="B35" s="44">
        <v>11</v>
      </c>
      <c r="C35" s="86">
        <v>4</v>
      </c>
      <c r="D35" s="78">
        <f t="shared" si="1"/>
        <v>0.36363636363636365</v>
      </c>
      <c r="E35" s="85">
        <v>9982055.5199999996</v>
      </c>
    </row>
    <row r="36" spans="1:5" x14ac:dyDescent="0.25">
      <c r="A36" s="31" t="s">
        <v>45</v>
      </c>
      <c r="B36" s="44">
        <v>4</v>
      </c>
      <c r="C36" s="80"/>
      <c r="D36" s="52"/>
      <c r="E36" s="81"/>
    </row>
    <row r="37" spans="1:5" x14ac:dyDescent="0.25">
      <c r="A37" s="31" t="s">
        <v>44</v>
      </c>
      <c r="B37" s="44">
        <v>4</v>
      </c>
      <c r="C37" s="86">
        <v>1</v>
      </c>
      <c r="D37" s="78">
        <f t="shared" si="1"/>
        <v>0.25</v>
      </c>
      <c r="E37" s="85">
        <v>2484034</v>
      </c>
    </row>
    <row r="38" spans="1:5" x14ac:dyDescent="0.25">
      <c r="A38" s="31" t="s">
        <v>49</v>
      </c>
      <c r="B38" s="44">
        <v>11</v>
      </c>
      <c r="C38" s="80"/>
      <c r="D38" s="52"/>
      <c r="E38" s="81"/>
    </row>
    <row r="39" spans="1:5" x14ac:dyDescent="0.25">
      <c r="A39" s="31" t="s">
        <v>50</v>
      </c>
      <c r="B39" s="44">
        <v>18</v>
      </c>
      <c r="C39" s="86">
        <v>3</v>
      </c>
      <c r="D39" s="78">
        <f t="shared" si="1"/>
        <v>0.16666666666666666</v>
      </c>
      <c r="E39" s="85">
        <v>7493688</v>
      </c>
    </row>
    <row r="40" spans="1:5" x14ac:dyDescent="0.25">
      <c r="A40" s="31" t="s">
        <v>250</v>
      </c>
      <c r="B40" s="44">
        <v>1</v>
      </c>
      <c r="C40" s="80"/>
      <c r="D40" s="52"/>
      <c r="E40" s="81"/>
    </row>
    <row r="41" spans="1:5" x14ac:dyDescent="0.25">
      <c r="A41" s="31" t="s">
        <v>362</v>
      </c>
      <c r="B41" s="44">
        <v>2</v>
      </c>
      <c r="C41" s="86">
        <v>1</v>
      </c>
      <c r="D41" s="78">
        <f t="shared" si="1"/>
        <v>0.5</v>
      </c>
      <c r="E41" s="85">
        <v>2494326.5</v>
      </c>
    </row>
    <row r="42" spans="1:5" x14ac:dyDescent="0.25">
      <c r="A42" s="31" t="s">
        <v>191</v>
      </c>
      <c r="B42" s="44">
        <v>2</v>
      </c>
      <c r="C42" s="80"/>
      <c r="D42" s="52"/>
      <c r="E42" s="81"/>
    </row>
    <row r="43" spans="1:5" ht="15.75" thickBot="1" x14ac:dyDescent="0.3">
      <c r="A43" s="31" t="s">
        <v>348</v>
      </c>
      <c r="B43" s="160">
        <v>2</v>
      </c>
      <c r="C43" s="161"/>
      <c r="D43" s="197"/>
      <c r="E43" s="190"/>
    </row>
    <row r="44" spans="1:5" ht="15.75" thickBot="1" x14ac:dyDescent="0.3">
      <c r="A44" s="57" t="s">
        <v>39</v>
      </c>
      <c r="B44" s="163">
        <v>85</v>
      </c>
      <c r="C44" s="150">
        <v>15</v>
      </c>
      <c r="D44" s="151">
        <f>C44/B44</f>
        <v>0.17647058823529413</v>
      </c>
      <c r="E44" s="152">
        <v>37404468.620000005</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43"/>
  <sheetViews>
    <sheetView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397</v>
      </c>
      <c r="B1" s="95"/>
      <c r="C1" s="95"/>
    </row>
    <row r="2" spans="1:5" x14ac:dyDescent="0.25">
      <c r="A2" s="43" t="s">
        <v>38</v>
      </c>
      <c r="B2" s="42" t="s">
        <v>32</v>
      </c>
      <c r="C2" s="39" t="s">
        <v>33</v>
      </c>
      <c r="D2" s="39" t="s">
        <v>3</v>
      </c>
      <c r="E2" s="40" t="s">
        <v>34</v>
      </c>
    </row>
    <row r="3" spans="1:5" ht="15" customHeight="1" thickBot="1" x14ac:dyDescent="0.3">
      <c r="A3" s="128" t="s">
        <v>403</v>
      </c>
      <c r="B3" s="129">
        <v>95</v>
      </c>
      <c r="C3" s="130">
        <v>19</v>
      </c>
      <c r="D3" s="131">
        <f>C3/B3</f>
        <v>0.2</v>
      </c>
      <c r="E3" s="132">
        <v>14648895.26</v>
      </c>
    </row>
    <row r="4" spans="1:5" x14ac:dyDescent="0.25">
      <c r="A4" s="46"/>
      <c r="B4" s="47"/>
      <c r="C4" s="47"/>
      <c r="D4" s="48"/>
      <c r="E4" s="49"/>
    </row>
    <row r="5" spans="1:5" x14ac:dyDescent="0.25">
      <c r="A5" s="89"/>
      <c r="B5" s="89"/>
      <c r="C5" s="89"/>
      <c r="D5" s="89"/>
      <c r="E5" s="89"/>
    </row>
    <row r="6" spans="1:5" ht="15.75" thickBot="1" x14ac:dyDescent="0.3">
      <c r="A6" s="45" t="s">
        <v>398</v>
      </c>
      <c r="B6" s="95"/>
      <c r="C6" s="95"/>
    </row>
    <row r="7" spans="1:5" ht="15.75" thickBot="1" x14ac:dyDescent="0.3">
      <c r="A7" s="181" t="s">
        <v>17</v>
      </c>
      <c r="B7" s="153" t="s">
        <v>32</v>
      </c>
      <c r="C7" s="154" t="s">
        <v>33</v>
      </c>
      <c r="D7" s="154" t="s">
        <v>3</v>
      </c>
      <c r="E7" s="155" t="s">
        <v>34</v>
      </c>
    </row>
    <row r="8" spans="1:5" x14ac:dyDescent="0.25">
      <c r="A8" s="31" t="s">
        <v>243</v>
      </c>
      <c r="B8" s="264">
        <v>2</v>
      </c>
      <c r="C8" s="164"/>
      <c r="D8" s="164"/>
      <c r="E8" s="198"/>
    </row>
    <row r="9" spans="1:5" x14ac:dyDescent="0.25">
      <c r="A9" s="31" t="s">
        <v>15</v>
      </c>
      <c r="B9" s="265">
        <v>20</v>
      </c>
      <c r="C9" s="36">
        <v>2</v>
      </c>
      <c r="D9" s="199">
        <f t="shared" ref="D9:D15" si="0">C9/B9</f>
        <v>0.1</v>
      </c>
      <c r="E9" s="37">
        <v>1811117.9</v>
      </c>
    </row>
    <row r="10" spans="1:5" x14ac:dyDescent="0.25">
      <c r="A10" s="31" t="s">
        <v>16</v>
      </c>
      <c r="B10" s="265">
        <v>19</v>
      </c>
      <c r="C10" s="36">
        <v>7</v>
      </c>
      <c r="D10" s="199">
        <f t="shared" si="0"/>
        <v>0.36842105263157893</v>
      </c>
      <c r="E10" s="37">
        <v>5721609</v>
      </c>
    </row>
    <row r="11" spans="1:5" x14ac:dyDescent="0.25">
      <c r="A11" s="31" t="s">
        <v>18</v>
      </c>
      <c r="B11" s="265">
        <v>10</v>
      </c>
      <c r="C11" s="36">
        <v>4</v>
      </c>
      <c r="D11" s="199">
        <f t="shared" si="0"/>
        <v>0.4</v>
      </c>
      <c r="E11" s="37">
        <v>3159065</v>
      </c>
    </row>
    <row r="12" spans="1:5" x14ac:dyDescent="0.25">
      <c r="A12" s="31" t="s">
        <v>252</v>
      </c>
      <c r="B12" s="265">
        <v>1</v>
      </c>
      <c r="C12" s="80"/>
      <c r="D12" s="80"/>
      <c r="E12" s="143"/>
    </row>
    <row r="13" spans="1:5" x14ac:dyDescent="0.25">
      <c r="A13" s="31" t="s">
        <v>14</v>
      </c>
      <c r="B13" s="265">
        <v>35</v>
      </c>
      <c r="C13" s="36">
        <v>5</v>
      </c>
      <c r="D13" s="199">
        <f t="shared" si="0"/>
        <v>0.14285714285714285</v>
      </c>
      <c r="E13" s="37">
        <v>3680240.36</v>
      </c>
    </row>
    <row r="14" spans="1:5" ht="15.75" thickBot="1" x14ac:dyDescent="0.3">
      <c r="A14" s="31" t="s">
        <v>19</v>
      </c>
      <c r="B14" s="266">
        <v>8</v>
      </c>
      <c r="C14" s="191">
        <v>1</v>
      </c>
      <c r="D14" s="131">
        <f t="shared" si="0"/>
        <v>0.125</v>
      </c>
      <c r="E14" s="205">
        <v>276863</v>
      </c>
    </row>
    <row r="15" spans="1:5" ht="15.75" thickBot="1" x14ac:dyDescent="0.3">
      <c r="A15" s="57" t="s">
        <v>39</v>
      </c>
      <c r="B15" s="203">
        <v>95</v>
      </c>
      <c r="C15" s="150">
        <v>19</v>
      </c>
      <c r="D15" s="188">
        <f t="shared" si="0"/>
        <v>0.2</v>
      </c>
      <c r="E15" s="152">
        <v>14648895.26</v>
      </c>
    </row>
    <row r="17" spans="1:5" ht="15.75" thickBot="1" x14ac:dyDescent="0.3">
      <c r="A17" s="45" t="s">
        <v>399</v>
      </c>
      <c r="B17" s="95"/>
      <c r="C17" s="95"/>
    </row>
    <row r="18" spans="1:5" ht="15.75" thickBot="1" x14ac:dyDescent="0.3">
      <c r="A18" s="41" t="s">
        <v>20</v>
      </c>
      <c r="B18" s="200" t="s">
        <v>32</v>
      </c>
      <c r="C18" s="201" t="s">
        <v>33</v>
      </c>
      <c r="D18" s="201" t="s">
        <v>3</v>
      </c>
      <c r="E18" s="202" t="s">
        <v>34</v>
      </c>
    </row>
    <row r="19" spans="1:5" ht="30.75" customHeight="1" x14ac:dyDescent="0.25">
      <c r="A19" s="31" t="s">
        <v>371</v>
      </c>
      <c r="B19" s="156">
        <v>2</v>
      </c>
      <c r="C19" s="164"/>
      <c r="D19" s="164"/>
      <c r="E19" s="198"/>
    </row>
    <row r="20" spans="1:5" x14ac:dyDescent="0.25">
      <c r="A20" s="31" t="s">
        <v>372</v>
      </c>
      <c r="B20" s="44">
        <v>3</v>
      </c>
      <c r="C20" s="80"/>
      <c r="D20" s="80"/>
      <c r="E20" s="143"/>
    </row>
    <row r="21" spans="1:5" x14ac:dyDescent="0.25">
      <c r="A21" s="31" t="s">
        <v>373</v>
      </c>
      <c r="B21" s="44">
        <v>1</v>
      </c>
      <c r="C21" s="36">
        <v>1</v>
      </c>
      <c r="D21" s="199">
        <f t="shared" ref="D21:D43" si="1">C21/B21</f>
        <v>1</v>
      </c>
      <c r="E21" s="37">
        <v>767997.5</v>
      </c>
    </row>
    <row r="22" spans="1:5" ht="27" customHeight="1" x14ac:dyDescent="0.25">
      <c r="A22" s="31" t="s">
        <v>353</v>
      </c>
      <c r="B22" s="44">
        <v>1</v>
      </c>
      <c r="C22" s="80"/>
      <c r="D22" s="80"/>
      <c r="E22" s="143"/>
    </row>
    <row r="23" spans="1:5" x14ac:dyDescent="0.25">
      <c r="A23" s="31" t="s">
        <v>47</v>
      </c>
      <c r="B23" s="44">
        <v>1</v>
      </c>
      <c r="C23" s="80"/>
      <c r="D23" s="80"/>
      <c r="E23" s="143"/>
    </row>
    <row r="24" spans="1:5" x14ac:dyDescent="0.25">
      <c r="A24" s="31" t="s">
        <v>380</v>
      </c>
      <c r="B24" s="44">
        <v>1</v>
      </c>
      <c r="C24" s="86">
        <v>1</v>
      </c>
      <c r="D24" s="199">
        <f t="shared" si="1"/>
        <v>1</v>
      </c>
      <c r="E24" s="37">
        <v>1068696</v>
      </c>
    </row>
    <row r="25" spans="1:5" x14ac:dyDescent="0.25">
      <c r="A25" s="31" t="s">
        <v>204</v>
      </c>
      <c r="B25" s="44">
        <v>2</v>
      </c>
      <c r="C25" s="86">
        <v>1</v>
      </c>
      <c r="D25" s="199">
        <f t="shared" si="1"/>
        <v>0.5</v>
      </c>
      <c r="E25" s="37">
        <v>732700</v>
      </c>
    </row>
    <row r="26" spans="1:5" x14ac:dyDescent="0.25">
      <c r="A26" s="31" t="s">
        <v>382</v>
      </c>
      <c r="B26" s="44">
        <v>1</v>
      </c>
      <c r="C26" s="80"/>
      <c r="D26" s="80"/>
      <c r="E26" s="143"/>
    </row>
    <row r="27" spans="1:5" x14ac:dyDescent="0.25">
      <c r="A27" s="31" t="s">
        <v>48</v>
      </c>
      <c r="B27" s="44">
        <v>12</v>
      </c>
      <c r="C27" s="80"/>
      <c r="D27" s="80"/>
      <c r="E27" s="143"/>
    </row>
    <row r="28" spans="1:5" x14ac:dyDescent="0.25">
      <c r="A28" s="31" t="s">
        <v>338</v>
      </c>
      <c r="B28" s="44">
        <v>3</v>
      </c>
      <c r="C28" s="80"/>
      <c r="D28" s="80"/>
      <c r="E28" s="143"/>
    </row>
    <row r="29" spans="1:5" x14ac:dyDescent="0.25">
      <c r="A29" s="31" t="s">
        <v>386</v>
      </c>
      <c r="B29" s="44">
        <v>3</v>
      </c>
      <c r="C29" s="86">
        <v>1</v>
      </c>
      <c r="D29" s="199">
        <f t="shared" si="1"/>
        <v>0.33333333333333331</v>
      </c>
      <c r="E29" s="37">
        <v>635060</v>
      </c>
    </row>
    <row r="30" spans="1:5" x14ac:dyDescent="0.25">
      <c r="A30" s="31" t="s">
        <v>387</v>
      </c>
      <c r="B30" s="44">
        <v>2</v>
      </c>
      <c r="C30" s="80"/>
      <c r="D30" s="80"/>
      <c r="E30" s="143"/>
    </row>
    <row r="31" spans="1:5" x14ac:dyDescent="0.25">
      <c r="A31" s="31" t="s">
        <v>241</v>
      </c>
      <c r="B31" s="44">
        <v>3</v>
      </c>
      <c r="C31" s="36">
        <v>2</v>
      </c>
      <c r="D31" s="199">
        <f t="shared" si="1"/>
        <v>0.66666666666666663</v>
      </c>
      <c r="E31" s="37">
        <v>1706890</v>
      </c>
    </row>
    <row r="32" spans="1:5" x14ac:dyDescent="0.25">
      <c r="A32" s="31" t="s">
        <v>43</v>
      </c>
      <c r="B32" s="44">
        <v>13</v>
      </c>
      <c r="C32" s="86">
        <v>3</v>
      </c>
      <c r="D32" s="199">
        <f t="shared" si="1"/>
        <v>0.23076923076923078</v>
      </c>
      <c r="E32" s="37">
        <v>1933979.5</v>
      </c>
    </row>
    <row r="33" spans="1:5" x14ac:dyDescent="0.25">
      <c r="A33" s="31" t="s">
        <v>45</v>
      </c>
      <c r="B33" s="44">
        <v>8</v>
      </c>
      <c r="C33" s="80"/>
      <c r="D33" s="80"/>
      <c r="E33" s="143"/>
    </row>
    <row r="34" spans="1:5" x14ac:dyDescent="0.25">
      <c r="A34" s="31" t="s">
        <v>44</v>
      </c>
      <c r="B34" s="44">
        <v>2</v>
      </c>
      <c r="C34" s="80"/>
      <c r="D34" s="80"/>
      <c r="E34" s="143"/>
    </row>
    <row r="35" spans="1:5" x14ac:dyDescent="0.25">
      <c r="A35" s="31" t="s">
        <v>49</v>
      </c>
      <c r="B35" s="44">
        <v>10</v>
      </c>
      <c r="C35" s="36">
        <v>4</v>
      </c>
      <c r="D35" s="199">
        <f t="shared" si="1"/>
        <v>0.4</v>
      </c>
      <c r="E35" s="37">
        <v>3285153</v>
      </c>
    </row>
    <row r="36" spans="1:5" x14ac:dyDescent="0.25">
      <c r="A36" s="31" t="s">
        <v>215</v>
      </c>
      <c r="B36" s="44">
        <v>6</v>
      </c>
      <c r="C36" s="86">
        <v>2</v>
      </c>
      <c r="D36" s="199">
        <f t="shared" si="1"/>
        <v>0.33333333333333331</v>
      </c>
      <c r="E36" s="37">
        <v>1452175</v>
      </c>
    </row>
    <row r="37" spans="1:5" x14ac:dyDescent="0.25">
      <c r="A37" s="31" t="s">
        <v>50</v>
      </c>
      <c r="B37" s="44">
        <v>7</v>
      </c>
      <c r="C37" s="86">
        <v>1</v>
      </c>
      <c r="D37" s="199">
        <f t="shared" si="1"/>
        <v>0.14285714285714285</v>
      </c>
      <c r="E37" s="37">
        <v>727419</v>
      </c>
    </row>
    <row r="38" spans="1:5" x14ac:dyDescent="0.25">
      <c r="A38" s="31" t="s">
        <v>250</v>
      </c>
      <c r="B38" s="44">
        <v>1</v>
      </c>
      <c r="C38" s="80"/>
      <c r="D38" s="80"/>
      <c r="E38" s="143"/>
    </row>
    <row r="39" spans="1:5" x14ac:dyDescent="0.25">
      <c r="A39" s="31" t="s">
        <v>362</v>
      </c>
      <c r="B39" s="44">
        <v>2</v>
      </c>
      <c r="C39" s="86">
        <v>1</v>
      </c>
      <c r="D39" s="199">
        <f t="shared" si="1"/>
        <v>0.5</v>
      </c>
      <c r="E39" s="37">
        <v>1083698.8999999999</v>
      </c>
    </row>
    <row r="40" spans="1:5" x14ac:dyDescent="0.25">
      <c r="A40" s="31" t="s">
        <v>191</v>
      </c>
      <c r="B40" s="44">
        <v>8</v>
      </c>
      <c r="C40" s="86">
        <v>1</v>
      </c>
      <c r="D40" s="199">
        <f t="shared" si="1"/>
        <v>0.125</v>
      </c>
      <c r="E40" s="37">
        <v>276863</v>
      </c>
    </row>
    <row r="41" spans="1:5" x14ac:dyDescent="0.25">
      <c r="A41" s="31" t="s">
        <v>348</v>
      </c>
      <c r="B41" s="44">
        <v>1</v>
      </c>
      <c r="C41" s="80"/>
      <c r="D41" s="80"/>
      <c r="E41" s="143"/>
    </row>
    <row r="42" spans="1:5" ht="15.75" thickBot="1" x14ac:dyDescent="0.3">
      <c r="A42" s="31" t="s">
        <v>393</v>
      </c>
      <c r="B42" s="160">
        <v>2</v>
      </c>
      <c r="C42" s="204">
        <v>1</v>
      </c>
      <c r="D42" s="131">
        <f t="shared" si="1"/>
        <v>0.5</v>
      </c>
      <c r="E42" s="205">
        <v>978263.36</v>
      </c>
    </row>
    <row r="43" spans="1:5" ht="15.75" thickBot="1" x14ac:dyDescent="0.3">
      <c r="A43" s="57" t="s">
        <v>39</v>
      </c>
      <c r="B43" s="203">
        <v>95</v>
      </c>
      <c r="C43" s="150">
        <v>19</v>
      </c>
      <c r="D43" s="188">
        <f t="shared" si="1"/>
        <v>0.2</v>
      </c>
      <c r="E43" s="152">
        <v>14648895.26</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52"/>
  <sheetViews>
    <sheetView workbookViewId="0"/>
  </sheetViews>
  <sheetFormatPr defaultRowHeight="15" x14ac:dyDescent="0.25"/>
  <cols>
    <col min="1" max="1" width="45.7109375" customWidth="1"/>
    <col min="2" max="5" width="15.7109375" customWidth="1"/>
  </cols>
  <sheetData>
    <row r="1" spans="1:5" ht="15.75" thickBot="1" x14ac:dyDescent="0.3">
      <c r="A1" s="45" t="s">
        <v>4794</v>
      </c>
      <c r="B1" s="95"/>
      <c r="C1" s="95"/>
      <c r="D1" s="94"/>
      <c r="E1" s="94"/>
    </row>
    <row r="2" spans="1:5" x14ac:dyDescent="0.25">
      <c r="A2" s="181" t="s">
        <v>38</v>
      </c>
      <c r="B2" s="153" t="s">
        <v>32</v>
      </c>
      <c r="C2" s="154" t="s">
        <v>33</v>
      </c>
      <c r="D2" s="154" t="s">
        <v>3</v>
      </c>
      <c r="E2" s="155" t="s">
        <v>34</v>
      </c>
    </row>
    <row r="3" spans="1:5" ht="15.75" thickBot="1" x14ac:dyDescent="0.3">
      <c r="A3" s="424" t="s">
        <v>2514</v>
      </c>
      <c r="B3" s="421">
        <v>211</v>
      </c>
      <c r="C3" s="406">
        <v>69</v>
      </c>
      <c r="D3" s="340">
        <v>0.32701421800947866</v>
      </c>
      <c r="E3" s="407">
        <v>7173973.3200000003</v>
      </c>
    </row>
    <row r="4" spans="1:5" x14ac:dyDescent="0.25">
      <c r="A4" s="46"/>
      <c r="B4" s="47"/>
      <c r="C4" s="47"/>
      <c r="D4" s="48"/>
      <c r="E4" s="49"/>
    </row>
    <row r="5" spans="1:5" x14ac:dyDescent="0.25">
      <c r="A5" s="89"/>
      <c r="B5" s="89"/>
      <c r="C5" s="89"/>
      <c r="D5" s="89"/>
      <c r="E5" s="89"/>
    </row>
    <row r="6" spans="1:5" ht="15.75" thickBot="1" x14ac:dyDescent="0.3">
      <c r="A6" s="45" t="s">
        <v>4795</v>
      </c>
      <c r="B6" s="95"/>
      <c r="C6" s="95"/>
      <c r="D6" s="94"/>
      <c r="E6" s="94"/>
    </row>
    <row r="7" spans="1:5" ht="15.75" thickBot="1" x14ac:dyDescent="0.3">
      <c r="A7" s="181" t="s">
        <v>17</v>
      </c>
      <c r="B7" s="200" t="s">
        <v>32</v>
      </c>
      <c r="C7" s="201" t="s">
        <v>33</v>
      </c>
      <c r="D7" s="201" t="s">
        <v>3</v>
      </c>
      <c r="E7" s="202" t="s">
        <v>34</v>
      </c>
    </row>
    <row r="8" spans="1:5" x14ac:dyDescent="0.25">
      <c r="A8" s="31" t="s">
        <v>243</v>
      </c>
      <c r="B8" s="352">
        <v>4</v>
      </c>
      <c r="C8" s="228">
        <v>1</v>
      </c>
      <c r="D8" s="361">
        <v>0.25</v>
      </c>
      <c r="E8" s="229">
        <v>112356</v>
      </c>
    </row>
    <row r="9" spans="1:5" x14ac:dyDescent="0.25">
      <c r="A9" s="31" t="s">
        <v>15</v>
      </c>
      <c r="B9" s="353">
        <v>67</v>
      </c>
      <c r="C9" s="86">
        <v>18</v>
      </c>
      <c r="D9" s="364">
        <v>0.26865671641791045</v>
      </c>
      <c r="E9" s="85">
        <v>1696223.4100000001</v>
      </c>
    </row>
    <row r="10" spans="1:5" x14ac:dyDescent="0.25">
      <c r="A10" s="31" t="s">
        <v>352</v>
      </c>
      <c r="B10" s="353">
        <v>4</v>
      </c>
      <c r="C10" s="86">
        <v>4</v>
      </c>
      <c r="D10" s="364">
        <v>1</v>
      </c>
      <c r="E10" s="85">
        <v>460606.25</v>
      </c>
    </row>
    <row r="11" spans="1:5" x14ac:dyDescent="0.25">
      <c r="A11" s="31" t="s">
        <v>16</v>
      </c>
      <c r="B11" s="353">
        <v>17</v>
      </c>
      <c r="C11" s="86">
        <v>4</v>
      </c>
      <c r="D11" s="364">
        <v>0.23529411764705882</v>
      </c>
      <c r="E11" s="85">
        <v>426693</v>
      </c>
    </row>
    <row r="12" spans="1:5" s="94" customFormat="1" x14ac:dyDescent="0.25">
      <c r="A12" s="31" t="s">
        <v>18</v>
      </c>
      <c r="B12" s="353">
        <v>14</v>
      </c>
      <c r="C12" s="86">
        <v>5</v>
      </c>
      <c r="D12" s="364">
        <v>0.35714285714285715</v>
      </c>
      <c r="E12" s="85">
        <v>508519</v>
      </c>
    </row>
    <row r="13" spans="1:5" s="94" customFormat="1" x14ac:dyDescent="0.25">
      <c r="A13" s="31" t="s">
        <v>252</v>
      </c>
      <c r="B13" s="353">
        <v>2</v>
      </c>
      <c r="C13" s="86">
        <v>1</v>
      </c>
      <c r="D13" s="364">
        <v>0.5</v>
      </c>
      <c r="E13" s="85">
        <v>90793.75</v>
      </c>
    </row>
    <row r="14" spans="1:5" x14ac:dyDescent="0.25">
      <c r="A14" s="31" t="s">
        <v>14</v>
      </c>
      <c r="B14" s="353">
        <v>99</v>
      </c>
      <c r="C14" s="86">
        <v>34</v>
      </c>
      <c r="D14" s="364">
        <v>0.34343434343434343</v>
      </c>
      <c r="E14" s="85">
        <v>3671912.16</v>
      </c>
    </row>
    <row r="15" spans="1:5" ht="15.75" thickBot="1" x14ac:dyDescent="0.3">
      <c r="A15" s="31" t="s">
        <v>19</v>
      </c>
      <c r="B15" s="354">
        <v>4</v>
      </c>
      <c r="C15" s="204">
        <v>2</v>
      </c>
      <c r="D15" s="367">
        <v>0.5</v>
      </c>
      <c r="E15" s="230">
        <v>206869.75</v>
      </c>
    </row>
    <row r="16" spans="1:5" ht="15.75" thickBot="1" x14ac:dyDescent="0.3">
      <c r="A16" s="381" t="s">
        <v>39</v>
      </c>
      <c r="B16" s="347">
        <v>211</v>
      </c>
      <c r="C16" s="98">
        <v>69</v>
      </c>
      <c r="D16" s="321">
        <v>0.32701421800947866</v>
      </c>
      <c r="E16" s="348">
        <v>7173973.3200000003</v>
      </c>
    </row>
    <row r="17" spans="1:5" x14ac:dyDescent="0.25">
      <c r="A17" s="94"/>
      <c r="B17" s="94"/>
      <c r="C17" s="94"/>
      <c r="D17" s="94"/>
      <c r="E17" s="94"/>
    </row>
    <row r="18" spans="1:5" ht="15.75" thickBot="1" x14ac:dyDescent="0.3">
      <c r="A18" s="45" t="s">
        <v>4796</v>
      </c>
      <c r="B18" s="95"/>
      <c r="C18" s="95"/>
      <c r="D18" s="94"/>
      <c r="E18" s="94"/>
    </row>
    <row r="19" spans="1:5" ht="15.75" thickBot="1" x14ac:dyDescent="0.3">
      <c r="A19" s="349" t="s">
        <v>20</v>
      </c>
      <c r="B19" s="153" t="s">
        <v>32</v>
      </c>
      <c r="C19" s="154" t="s">
        <v>33</v>
      </c>
      <c r="D19" s="154" t="s">
        <v>3</v>
      </c>
      <c r="E19" s="155" t="s">
        <v>34</v>
      </c>
    </row>
    <row r="20" spans="1:5" x14ac:dyDescent="0.25">
      <c r="A20" s="371" t="s">
        <v>371</v>
      </c>
      <c r="B20" s="377">
        <v>2</v>
      </c>
      <c r="C20" s="360">
        <v>1</v>
      </c>
      <c r="D20" s="361">
        <v>0.5</v>
      </c>
      <c r="E20" s="362">
        <v>112356</v>
      </c>
    </row>
    <row r="21" spans="1:5" x14ac:dyDescent="0.25">
      <c r="A21" s="372" t="s">
        <v>372</v>
      </c>
      <c r="B21" s="378">
        <v>2</v>
      </c>
      <c r="C21" s="363">
        <v>1</v>
      </c>
      <c r="D21" s="364">
        <v>0.5</v>
      </c>
      <c r="E21" s="365">
        <v>108852.5</v>
      </c>
    </row>
    <row r="22" spans="1:5" x14ac:dyDescent="0.25">
      <c r="A22" s="372" t="s">
        <v>353</v>
      </c>
      <c r="B22" s="378">
        <v>4</v>
      </c>
      <c r="C22" s="363">
        <v>3</v>
      </c>
      <c r="D22" s="364">
        <v>0.75</v>
      </c>
      <c r="E22" s="365">
        <v>266559.75</v>
      </c>
    </row>
    <row r="23" spans="1:5" x14ac:dyDescent="0.25">
      <c r="A23" s="372" t="s">
        <v>375</v>
      </c>
      <c r="B23" s="378">
        <v>1</v>
      </c>
      <c r="C23" s="80"/>
      <c r="D23" s="52"/>
      <c r="E23" s="81"/>
    </row>
    <row r="24" spans="1:5" ht="30" customHeight="1" x14ac:dyDescent="0.25">
      <c r="A24" s="373" t="s">
        <v>3759</v>
      </c>
      <c r="B24" s="378">
        <v>3</v>
      </c>
      <c r="C24" s="363">
        <v>2</v>
      </c>
      <c r="D24" s="364">
        <v>0.66666666666666663</v>
      </c>
      <c r="E24" s="365">
        <v>179135.83000000002</v>
      </c>
    </row>
    <row r="25" spans="1:5" x14ac:dyDescent="0.25">
      <c r="A25" s="372" t="s">
        <v>376</v>
      </c>
      <c r="B25" s="378">
        <v>2</v>
      </c>
      <c r="C25" s="80"/>
      <c r="D25" s="52"/>
      <c r="E25" s="81"/>
    </row>
    <row r="26" spans="1:5" x14ac:dyDescent="0.25">
      <c r="A26" s="372" t="s">
        <v>377</v>
      </c>
      <c r="B26" s="378">
        <v>1</v>
      </c>
      <c r="C26" s="80"/>
      <c r="D26" s="52"/>
      <c r="E26" s="81"/>
    </row>
    <row r="27" spans="1:5" x14ac:dyDescent="0.25">
      <c r="A27" s="372" t="s">
        <v>46</v>
      </c>
      <c r="B27" s="378">
        <v>5</v>
      </c>
      <c r="C27" s="363">
        <v>4</v>
      </c>
      <c r="D27" s="364">
        <v>0.8</v>
      </c>
      <c r="E27" s="365">
        <v>363246.5</v>
      </c>
    </row>
    <row r="28" spans="1:5" x14ac:dyDescent="0.25">
      <c r="A28" s="372" t="s">
        <v>336</v>
      </c>
      <c r="B28" s="378">
        <v>1</v>
      </c>
      <c r="C28" s="363">
        <v>1</v>
      </c>
      <c r="D28" s="364">
        <v>1</v>
      </c>
      <c r="E28" s="365">
        <v>87182</v>
      </c>
    </row>
    <row r="29" spans="1:5" x14ac:dyDescent="0.25">
      <c r="A29" s="372" t="s">
        <v>47</v>
      </c>
      <c r="B29" s="378">
        <v>5</v>
      </c>
      <c r="C29" s="363">
        <v>3</v>
      </c>
      <c r="D29" s="364">
        <v>0.6</v>
      </c>
      <c r="E29" s="365">
        <v>290814</v>
      </c>
    </row>
    <row r="30" spans="1:5" x14ac:dyDescent="0.25">
      <c r="A30" s="372" t="s">
        <v>283</v>
      </c>
      <c r="B30" s="378">
        <v>5</v>
      </c>
      <c r="C30" s="363">
        <v>1</v>
      </c>
      <c r="D30" s="364">
        <v>0.2</v>
      </c>
      <c r="E30" s="365">
        <v>94405.5</v>
      </c>
    </row>
    <row r="31" spans="1:5" x14ac:dyDescent="0.25">
      <c r="A31" s="372" t="s">
        <v>381</v>
      </c>
      <c r="B31" s="378">
        <v>2</v>
      </c>
      <c r="C31" s="80"/>
      <c r="D31" s="52"/>
      <c r="E31" s="81"/>
    </row>
    <row r="32" spans="1:5" x14ac:dyDescent="0.25">
      <c r="A32" s="372" t="s">
        <v>204</v>
      </c>
      <c r="B32" s="378">
        <v>1</v>
      </c>
      <c r="C32" s="363">
        <v>1</v>
      </c>
      <c r="D32" s="364">
        <v>1</v>
      </c>
      <c r="E32" s="365">
        <v>90047</v>
      </c>
    </row>
    <row r="33" spans="1:5" x14ac:dyDescent="0.25">
      <c r="A33" s="373" t="s">
        <v>382</v>
      </c>
      <c r="B33" s="378">
        <v>2</v>
      </c>
      <c r="C33" s="363">
        <v>2</v>
      </c>
      <c r="D33" s="364">
        <v>1</v>
      </c>
      <c r="E33" s="365">
        <v>227926</v>
      </c>
    </row>
    <row r="34" spans="1:5" x14ac:dyDescent="0.25">
      <c r="A34" s="372" t="s">
        <v>52</v>
      </c>
      <c r="B34" s="378">
        <v>3</v>
      </c>
      <c r="C34" s="80"/>
      <c r="D34" s="52"/>
      <c r="E34" s="81"/>
    </row>
    <row r="35" spans="1:5" x14ac:dyDescent="0.25">
      <c r="A35" s="372" t="s">
        <v>384</v>
      </c>
      <c r="B35" s="378">
        <v>5</v>
      </c>
      <c r="C35" s="80"/>
      <c r="D35" s="52"/>
      <c r="E35" s="81"/>
    </row>
    <row r="36" spans="1:5" x14ac:dyDescent="0.25">
      <c r="A36" s="372" t="s">
        <v>356</v>
      </c>
      <c r="B36" s="378">
        <v>4</v>
      </c>
      <c r="C36" s="363">
        <v>4</v>
      </c>
      <c r="D36" s="364">
        <v>1</v>
      </c>
      <c r="E36" s="365">
        <v>460606.25</v>
      </c>
    </row>
    <row r="37" spans="1:5" x14ac:dyDescent="0.25">
      <c r="A37" s="372" t="s">
        <v>48</v>
      </c>
      <c r="B37" s="378">
        <v>29</v>
      </c>
      <c r="C37" s="363">
        <v>8</v>
      </c>
      <c r="D37" s="364">
        <v>0.27586206896551724</v>
      </c>
      <c r="E37" s="365">
        <v>842989.33</v>
      </c>
    </row>
    <row r="38" spans="1:5" x14ac:dyDescent="0.25">
      <c r="A38" s="372" t="s">
        <v>361</v>
      </c>
      <c r="B38" s="378">
        <v>12</v>
      </c>
      <c r="C38" s="363">
        <v>4</v>
      </c>
      <c r="D38" s="364">
        <v>0.33333333333333331</v>
      </c>
      <c r="E38" s="365">
        <v>377014.08</v>
      </c>
    </row>
    <row r="39" spans="1:5" x14ac:dyDescent="0.25">
      <c r="A39" s="374" t="s">
        <v>386</v>
      </c>
      <c r="B39" s="379">
        <v>1</v>
      </c>
      <c r="C39" s="368">
        <v>1</v>
      </c>
      <c r="D39" s="369">
        <v>1</v>
      </c>
      <c r="E39" s="370">
        <v>130523</v>
      </c>
    </row>
    <row r="40" spans="1:5" x14ac:dyDescent="0.25">
      <c r="A40" s="375" t="s">
        <v>241</v>
      </c>
      <c r="B40" s="378">
        <v>9</v>
      </c>
      <c r="C40" s="363">
        <v>2</v>
      </c>
      <c r="D40" s="364">
        <v>0.22222222222222221</v>
      </c>
      <c r="E40" s="365">
        <v>217705</v>
      </c>
    </row>
    <row r="41" spans="1:5" x14ac:dyDescent="0.25">
      <c r="A41" s="375" t="s">
        <v>391</v>
      </c>
      <c r="B41" s="378">
        <v>2</v>
      </c>
      <c r="C41" s="80"/>
      <c r="D41" s="52"/>
      <c r="E41" s="81"/>
    </row>
    <row r="42" spans="1:5" x14ac:dyDescent="0.25">
      <c r="A42" s="375" t="s">
        <v>43</v>
      </c>
      <c r="B42" s="378">
        <v>34</v>
      </c>
      <c r="C42" s="363">
        <v>12</v>
      </c>
      <c r="D42" s="364">
        <v>0.35294117647058826</v>
      </c>
      <c r="E42" s="365">
        <v>1485324</v>
      </c>
    </row>
    <row r="43" spans="1:5" x14ac:dyDescent="0.25">
      <c r="A43" s="375" t="s">
        <v>45</v>
      </c>
      <c r="B43" s="378">
        <v>18</v>
      </c>
      <c r="C43" s="363">
        <v>3</v>
      </c>
      <c r="D43" s="364">
        <v>0.16666666666666666</v>
      </c>
      <c r="E43" s="365">
        <v>291152</v>
      </c>
    </row>
    <row r="44" spans="1:5" x14ac:dyDescent="0.25">
      <c r="A44" s="375" t="s">
        <v>44</v>
      </c>
      <c r="B44" s="378">
        <v>3</v>
      </c>
      <c r="C44" s="80"/>
      <c r="D44" s="52"/>
      <c r="E44" s="81"/>
    </row>
    <row r="45" spans="1:5" x14ac:dyDescent="0.25">
      <c r="A45" s="375" t="s">
        <v>49</v>
      </c>
      <c r="B45" s="378">
        <v>13</v>
      </c>
      <c r="C45" s="363">
        <v>2</v>
      </c>
      <c r="D45" s="364">
        <v>0.15384615384615385</v>
      </c>
      <c r="E45" s="365">
        <v>206123</v>
      </c>
    </row>
    <row r="46" spans="1:5" x14ac:dyDescent="0.25">
      <c r="A46" s="375" t="s">
        <v>50</v>
      </c>
      <c r="B46" s="378">
        <v>29</v>
      </c>
      <c r="C46" s="363">
        <v>10</v>
      </c>
      <c r="D46" s="364">
        <v>0.34482758620689657</v>
      </c>
      <c r="E46" s="365">
        <v>931969.83000000007</v>
      </c>
    </row>
    <row r="47" spans="1:5" x14ac:dyDescent="0.25">
      <c r="A47" s="375" t="s">
        <v>250</v>
      </c>
      <c r="B47" s="378">
        <v>2</v>
      </c>
      <c r="C47" s="363">
        <v>1</v>
      </c>
      <c r="D47" s="364">
        <v>0.5</v>
      </c>
      <c r="E47" s="365">
        <v>90793.75</v>
      </c>
    </row>
    <row r="48" spans="1:5" x14ac:dyDescent="0.25">
      <c r="A48" s="375" t="s">
        <v>362</v>
      </c>
      <c r="B48" s="378">
        <v>3</v>
      </c>
      <c r="C48" s="363">
        <v>2</v>
      </c>
      <c r="D48" s="364">
        <v>0.66666666666666663</v>
      </c>
      <c r="E48" s="365">
        <v>199560.25</v>
      </c>
    </row>
    <row r="49" spans="1:5" x14ac:dyDescent="0.25">
      <c r="A49" s="375" t="s">
        <v>191</v>
      </c>
      <c r="B49" s="378">
        <v>3</v>
      </c>
      <c r="C49" s="363">
        <v>1</v>
      </c>
      <c r="D49" s="364">
        <v>0.33333333333333331</v>
      </c>
      <c r="E49" s="365">
        <v>119687.75</v>
      </c>
    </row>
    <row r="50" spans="1:5" x14ac:dyDescent="0.25">
      <c r="A50" s="375" t="s">
        <v>393</v>
      </c>
      <c r="B50" s="378">
        <v>3</v>
      </c>
      <c r="C50" s="80"/>
      <c r="D50" s="52"/>
      <c r="E50" s="81"/>
    </row>
    <row r="51" spans="1:5" ht="15.75" thickBot="1" x14ac:dyDescent="0.3">
      <c r="A51" s="376" t="s">
        <v>4787</v>
      </c>
      <c r="B51" s="380">
        <v>2</v>
      </c>
      <c r="C51" s="161"/>
      <c r="D51" s="197"/>
      <c r="E51" s="190"/>
    </row>
    <row r="52" spans="1:5" ht="15.75" thickBot="1" x14ac:dyDescent="0.3">
      <c r="A52" s="271" t="s">
        <v>39</v>
      </c>
      <c r="B52" s="347">
        <v>211</v>
      </c>
      <c r="C52" s="98">
        <v>69</v>
      </c>
      <c r="D52" s="321">
        <v>0.32701421800947866</v>
      </c>
      <c r="E52" s="348">
        <v>7173973.3200000003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1:AA858"/>
  <sheetViews>
    <sheetView tabSelected="1" zoomScaleNormal="100" workbookViewId="0">
      <pane ySplit="1" topLeftCell="A2" activePane="bottomLeft" state="frozen"/>
      <selection pane="bottomLeft"/>
    </sheetView>
  </sheetViews>
  <sheetFormatPr defaultColWidth="9.140625" defaultRowHeight="15" x14ac:dyDescent="0.25"/>
  <cols>
    <col min="1" max="1" width="11.5703125" style="76" bestFit="1" customWidth="1"/>
    <col min="2" max="2" width="21" style="65" bestFit="1" customWidth="1"/>
    <col min="3" max="3" width="17.28515625" style="66" customWidth="1"/>
    <col min="4" max="4" width="34.85546875" style="66" customWidth="1"/>
    <col min="5" max="5" width="56.140625" style="66" customWidth="1"/>
    <col min="6" max="6" width="70.7109375" style="63" customWidth="1"/>
    <col min="7" max="7" width="58.140625" style="63" bestFit="1" customWidth="1"/>
    <col min="8" max="8" width="10.140625" style="66" bestFit="1" customWidth="1"/>
    <col min="9" max="9" width="22" style="66" customWidth="1"/>
    <col min="10" max="10" width="15.42578125" style="91" bestFit="1" customWidth="1"/>
    <col min="11" max="11" width="19.7109375" style="66" customWidth="1"/>
    <col min="12" max="12" width="53.85546875" style="66" bestFit="1" customWidth="1"/>
    <col min="13" max="17" width="20.7109375" style="66" customWidth="1"/>
    <col min="18" max="18" width="28.7109375" style="66" customWidth="1"/>
    <col min="19" max="19" width="16.28515625" style="312" customWidth="1"/>
    <col min="20" max="20" width="16.28515625" style="1" customWidth="1"/>
    <col min="21" max="21" width="16.28515625" style="1" bestFit="1" customWidth="1"/>
    <col min="22" max="22" width="12.140625" style="1" bestFit="1" customWidth="1"/>
    <col min="23" max="23" width="7.7109375" style="1" bestFit="1" customWidth="1"/>
    <col min="24" max="16384" width="9.140625" style="2"/>
  </cols>
  <sheetData>
    <row r="1" spans="1:27" s="64" customFormat="1" ht="30.75" thickBot="1" x14ac:dyDescent="0.3">
      <c r="A1" s="14" t="s">
        <v>0</v>
      </c>
      <c r="B1" s="19" t="s">
        <v>1</v>
      </c>
      <c r="C1" s="11" t="s">
        <v>42</v>
      </c>
      <c r="D1" s="11" t="s">
        <v>2</v>
      </c>
      <c r="E1" s="11" t="s">
        <v>7</v>
      </c>
      <c r="F1" s="12" t="s">
        <v>8</v>
      </c>
      <c r="G1" s="12" t="s">
        <v>9</v>
      </c>
      <c r="H1" s="11" t="s">
        <v>10</v>
      </c>
      <c r="I1" s="12" t="s">
        <v>5</v>
      </c>
      <c r="J1" s="90" t="s">
        <v>11</v>
      </c>
      <c r="K1" s="11" t="s">
        <v>12</v>
      </c>
      <c r="L1" s="11" t="s">
        <v>13</v>
      </c>
      <c r="M1" s="11" t="s">
        <v>22</v>
      </c>
      <c r="N1" s="11" t="s">
        <v>23</v>
      </c>
      <c r="O1" s="11" t="s">
        <v>24</v>
      </c>
      <c r="P1" s="11" t="s">
        <v>25</v>
      </c>
      <c r="Q1" s="11" t="s">
        <v>26</v>
      </c>
      <c r="R1" s="11" t="s">
        <v>21</v>
      </c>
      <c r="S1" s="313"/>
    </row>
    <row r="2" spans="1:27" x14ac:dyDescent="0.25">
      <c r="A2" s="77">
        <v>1169827</v>
      </c>
      <c r="B2" s="133">
        <v>43470</v>
      </c>
      <c r="C2" s="96" t="s">
        <v>79</v>
      </c>
      <c r="D2" s="96" t="s">
        <v>194</v>
      </c>
      <c r="E2" s="96" t="s">
        <v>82</v>
      </c>
      <c r="F2" s="96" t="s">
        <v>94</v>
      </c>
      <c r="G2" s="96" t="s">
        <v>43</v>
      </c>
      <c r="H2" s="122" t="s">
        <v>14</v>
      </c>
      <c r="I2" s="122" t="s">
        <v>96</v>
      </c>
      <c r="J2" s="119">
        <v>1055765.76</v>
      </c>
      <c r="K2" s="96" t="s">
        <v>99</v>
      </c>
      <c r="L2" s="96" t="s">
        <v>111</v>
      </c>
      <c r="M2" s="1" t="s">
        <v>113</v>
      </c>
      <c r="N2" s="1" t="s">
        <v>114</v>
      </c>
      <c r="O2" s="1" t="s">
        <v>115</v>
      </c>
      <c r="P2" s="1" t="s">
        <v>116</v>
      </c>
      <c r="Q2" s="2" t="s">
        <v>117</v>
      </c>
      <c r="R2" s="96" t="s">
        <v>173</v>
      </c>
      <c r="S2" s="495" t="s">
        <v>4848</v>
      </c>
      <c r="T2" s="2"/>
      <c r="U2" s="2"/>
      <c r="V2" s="2"/>
      <c r="W2" s="2"/>
    </row>
    <row r="3" spans="1:27" x14ac:dyDescent="0.25">
      <c r="A3" s="77">
        <v>1169949</v>
      </c>
      <c r="B3" s="133">
        <v>43470</v>
      </c>
      <c r="C3" s="96" t="s">
        <v>80</v>
      </c>
      <c r="D3" s="96" t="s">
        <v>194</v>
      </c>
      <c r="E3" s="96" t="s">
        <v>82</v>
      </c>
      <c r="F3" s="96" t="s">
        <v>95</v>
      </c>
      <c r="G3" s="96" t="s">
        <v>53</v>
      </c>
      <c r="H3" s="122" t="s">
        <v>19</v>
      </c>
      <c r="I3" s="122" t="s">
        <v>96</v>
      </c>
      <c r="J3" s="119">
        <v>1934787.2</v>
      </c>
      <c r="K3" s="96" t="s">
        <v>98</v>
      </c>
      <c r="L3" s="96" t="s">
        <v>112</v>
      </c>
      <c r="M3" s="1" t="s">
        <v>118</v>
      </c>
      <c r="N3" s="1" t="s">
        <v>119</v>
      </c>
      <c r="O3" s="1" t="s">
        <v>120</v>
      </c>
      <c r="P3" s="1" t="s">
        <v>121</v>
      </c>
      <c r="Q3" s="2" t="s">
        <v>122</v>
      </c>
      <c r="R3" s="96" t="s">
        <v>174</v>
      </c>
      <c r="S3" s="495" t="s">
        <v>4848</v>
      </c>
      <c r="T3" s="2"/>
      <c r="U3" s="2"/>
      <c r="V3" s="2"/>
      <c r="W3" s="2"/>
    </row>
    <row r="4" spans="1:27" x14ac:dyDescent="0.25">
      <c r="A4" s="77">
        <v>1169324</v>
      </c>
      <c r="B4" s="133">
        <v>43531</v>
      </c>
      <c r="C4" s="96" t="s">
        <v>69</v>
      </c>
      <c r="D4" s="96" t="s">
        <v>187</v>
      </c>
      <c r="E4" s="96" t="s">
        <v>81</v>
      </c>
      <c r="F4" s="96" t="s">
        <v>83</v>
      </c>
      <c r="G4" s="96" t="s">
        <v>44</v>
      </c>
      <c r="H4" s="122" t="s">
        <v>15</v>
      </c>
      <c r="I4" s="122" t="s">
        <v>96</v>
      </c>
      <c r="J4" s="119">
        <v>1408506.3</v>
      </c>
      <c r="K4" s="96" t="s">
        <v>97</v>
      </c>
      <c r="L4" s="96" t="s">
        <v>100</v>
      </c>
      <c r="M4" s="1" t="s">
        <v>123</v>
      </c>
      <c r="N4" s="1" t="s">
        <v>124</v>
      </c>
      <c r="O4" s="1" t="s">
        <v>125</v>
      </c>
      <c r="P4" s="1" t="s">
        <v>126</v>
      </c>
      <c r="Q4" s="2" t="s">
        <v>127</v>
      </c>
      <c r="R4" s="96" t="s">
        <v>175</v>
      </c>
      <c r="S4" s="495" t="s">
        <v>4848</v>
      </c>
      <c r="T4" s="2"/>
      <c r="U4" s="2"/>
      <c r="V4" s="2"/>
      <c r="W4" s="2"/>
    </row>
    <row r="5" spans="1:27" x14ac:dyDescent="0.25">
      <c r="A5" s="77">
        <v>1169395</v>
      </c>
      <c r="B5" s="133">
        <v>43531</v>
      </c>
      <c r="C5" s="96" t="s">
        <v>70</v>
      </c>
      <c r="D5" s="96" t="s">
        <v>187</v>
      </c>
      <c r="E5" s="96" t="s">
        <v>81</v>
      </c>
      <c r="F5" s="96" t="s">
        <v>84</v>
      </c>
      <c r="G5" s="96" t="s">
        <v>48</v>
      </c>
      <c r="H5" s="122" t="s">
        <v>14</v>
      </c>
      <c r="I5" s="122" t="s">
        <v>96</v>
      </c>
      <c r="J5" s="119">
        <v>609670.40000000002</v>
      </c>
      <c r="K5" s="96" t="s">
        <v>98</v>
      </c>
      <c r="L5" s="96" t="s">
        <v>101</v>
      </c>
      <c r="M5" s="1" t="s">
        <v>128</v>
      </c>
      <c r="N5" s="1" t="s">
        <v>129</v>
      </c>
      <c r="O5" s="1" t="s">
        <v>130</v>
      </c>
      <c r="P5" s="1" t="s">
        <v>131</v>
      </c>
      <c r="Q5" s="2" t="s">
        <v>132</v>
      </c>
      <c r="R5" s="96" t="s">
        <v>176</v>
      </c>
      <c r="S5" s="495" t="s">
        <v>4848</v>
      </c>
      <c r="T5" s="2"/>
      <c r="U5" s="2"/>
      <c r="V5" s="2"/>
      <c r="W5" s="2"/>
    </row>
    <row r="6" spans="1:27" x14ac:dyDescent="0.25">
      <c r="A6" s="77">
        <v>1169626</v>
      </c>
      <c r="B6" s="133">
        <v>43531</v>
      </c>
      <c r="C6" s="96" t="s">
        <v>71</v>
      </c>
      <c r="D6" s="96" t="s">
        <v>187</v>
      </c>
      <c r="E6" s="96" t="s">
        <v>81</v>
      </c>
      <c r="F6" s="96" t="s">
        <v>85</v>
      </c>
      <c r="G6" s="96" t="s">
        <v>45</v>
      </c>
      <c r="H6" s="122" t="s">
        <v>15</v>
      </c>
      <c r="I6" s="122" t="s">
        <v>96</v>
      </c>
      <c r="J6" s="119">
        <v>1396395.4</v>
      </c>
      <c r="K6" s="96" t="s">
        <v>98</v>
      </c>
      <c r="L6" s="96" t="s">
        <v>102</v>
      </c>
      <c r="M6" s="1" t="s">
        <v>133</v>
      </c>
      <c r="N6" s="1" t="s">
        <v>134</v>
      </c>
      <c r="O6" s="1" t="s">
        <v>135</v>
      </c>
      <c r="P6" s="1" t="s">
        <v>136</v>
      </c>
      <c r="Q6" s="2" t="s">
        <v>137</v>
      </c>
      <c r="R6" s="96" t="s">
        <v>177</v>
      </c>
      <c r="S6" s="495" t="s">
        <v>4848</v>
      </c>
      <c r="T6" s="2"/>
      <c r="U6" s="2"/>
      <c r="V6" s="2"/>
      <c r="W6" s="2"/>
    </row>
    <row r="7" spans="1:27" x14ac:dyDescent="0.25">
      <c r="A7" s="77">
        <v>1169813</v>
      </c>
      <c r="B7" s="133">
        <v>43531</v>
      </c>
      <c r="C7" s="96" t="s">
        <v>72</v>
      </c>
      <c r="D7" s="96" t="s">
        <v>187</v>
      </c>
      <c r="E7" s="96" t="s">
        <v>81</v>
      </c>
      <c r="F7" s="96" t="s">
        <v>86</v>
      </c>
      <c r="G7" s="96" t="s">
        <v>43</v>
      </c>
      <c r="H7" s="122" t="s">
        <v>14</v>
      </c>
      <c r="I7" s="122" t="s">
        <v>96</v>
      </c>
      <c r="J7" s="119">
        <v>535887.9</v>
      </c>
      <c r="K7" s="96" t="s">
        <v>97</v>
      </c>
      <c r="L7" s="96" t="s">
        <v>103</v>
      </c>
      <c r="M7" s="1" t="s">
        <v>138</v>
      </c>
      <c r="N7" s="1" t="s">
        <v>139</v>
      </c>
      <c r="O7" s="1" t="s">
        <v>140</v>
      </c>
      <c r="P7" s="1" t="s">
        <v>141</v>
      </c>
      <c r="Q7" s="2" t="s">
        <v>142</v>
      </c>
      <c r="R7" s="96" t="s">
        <v>178</v>
      </c>
      <c r="S7" s="495" t="s">
        <v>4848</v>
      </c>
      <c r="T7" s="2"/>
      <c r="U7" s="2"/>
      <c r="V7" s="2"/>
      <c r="W7" s="2"/>
    </row>
    <row r="8" spans="1:27" x14ac:dyDescent="0.25">
      <c r="A8" s="77">
        <v>1169822</v>
      </c>
      <c r="B8" s="133">
        <v>43531</v>
      </c>
      <c r="C8" s="96" t="s">
        <v>73</v>
      </c>
      <c r="D8" s="96" t="s">
        <v>187</v>
      </c>
      <c r="E8" s="96" t="s">
        <v>81</v>
      </c>
      <c r="F8" s="96" t="s">
        <v>87</v>
      </c>
      <c r="G8" s="96" t="s">
        <v>44</v>
      </c>
      <c r="H8" s="122" t="s">
        <v>15</v>
      </c>
      <c r="I8" s="122" t="s">
        <v>96</v>
      </c>
      <c r="J8" s="119">
        <v>298835.44</v>
      </c>
      <c r="K8" s="96" t="s">
        <v>97</v>
      </c>
      <c r="L8" s="96" t="s">
        <v>104</v>
      </c>
      <c r="M8" s="1" t="s">
        <v>143</v>
      </c>
      <c r="N8" s="1" t="s">
        <v>144</v>
      </c>
      <c r="O8" s="1" t="s">
        <v>145</v>
      </c>
      <c r="P8" s="1" t="s">
        <v>146</v>
      </c>
      <c r="Q8" s="2" t="s">
        <v>147</v>
      </c>
      <c r="R8" s="96" t="s">
        <v>179</v>
      </c>
      <c r="S8" s="495" t="s">
        <v>4848</v>
      </c>
      <c r="T8" s="2"/>
      <c r="U8" s="2"/>
      <c r="V8" s="2"/>
      <c r="W8" s="2"/>
    </row>
    <row r="9" spans="1:27" x14ac:dyDescent="0.25">
      <c r="A9" s="77">
        <v>1169823</v>
      </c>
      <c r="B9" s="133">
        <v>43531</v>
      </c>
      <c r="C9" s="96" t="s">
        <v>74</v>
      </c>
      <c r="D9" s="96" t="s">
        <v>187</v>
      </c>
      <c r="E9" s="96" t="s">
        <v>81</v>
      </c>
      <c r="F9" s="96" t="s">
        <v>88</v>
      </c>
      <c r="G9" s="96" t="s">
        <v>50</v>
      </c>
      <c r="H9" s="122" t="s">
        <v>15</v>
      </c>
      <c r="I9" s="122" t="s">
        <v>96</v>
      </c>
      <c r="J9" s="119">
        <v>817818.1</v>
      </c>
      <c r="K9" s="96" t="s">
        <v>98</v>
      </c>
      <c r="L9" s="96" t="s">
        <v>105</v>
      </c>
      <c r="M9" s="1" t="s">
        <v>129</v>
      </c>
      <c r="N9" s="1" t="s">
        <v>148</v>
      </c>
      <c r="O9" s="1" t="s">
        <v>149</v>
      </c>
      <c r="P9" s="1" t="s">
        <v>150</v>
      </c>
      <c r="Q9" s="2" t="s">
        <v>151</v>
      </c>
      <c r="R9" s="96" t="s">
        <v>180</v>
      </c>
      <c r="S9" s="495" t="s">
        <v>4848</v>
      </c>
      <c r="T9" s="2"/>
      <c r="U9" s="2"/>
      <c r="V9" s="2"/>
      <c r="W9" s="2"/>
    </row>
    <row r="10" spans="1:27" s="94" customFormat="1" x14ac:dyDescent="0.25">
      <c r="A10" s="77">
        <v>1169829</v>
      </c>
      <c r="B10" s="133">
        <v>43531</v>
      </c>
      <c r="C10" s="96" t="s">
        <v>75</v>
      </c>
      <c r="D10" s="96" t="s">
        <v>187</v>
      </c>
      <c r="E10" s="96" t="s">
        <v>81</v>
      </c>
      <c r="F10" s="96" t="s">
        <v>89</v>
      </c>
      <c r="G10" s="96" t="s">
        <v>49</v>
      </c>
      <c r="H10" s="122" t="s">
        <v>16</v>
      </c>
      <c r="I10" s="122" t="s">
        <v>96</v>
      </c>
      <c r="J10" s="119">
        <v>1291910.2</v>
      </c>
      <c r="K10" s="96" t="s">
        <v>99</v>
      </c>
      <c r="L10" s="96" t="s">
        <v>106</v>
      </c>
      <c r="M10" s="94" t="s">
        <v>152</v>
      </c>
      <c r="N10" s="94" t="s">
        <v>153</v>
      </c>
      <c r="O10" s="94" t="s">
        <v>149</v>
      </c>
      <c r="P10" s="94" t="s">
        <v>154</v>
      </c>
      <c r="Q10" s="94" t="s">
        <v>155</v>
      </c>
      <c r="R10" s="96" t="s">
        <v>181</v>
      </c>
      <c r="S10" s="495" t="s">
        <v>4848</v>
      </c>
      <c r="Z10" s="77"/>
      <c r="AA10" s="95"/>
    </row>
    <row r="11" spans="1:27" s="120" customFormat="1" ht="15" customHeight="1" x14ac:dyDescent="0.25">
      <c r="A11" s="77">
        <v>1169938</v>
      </c>
      <c r="B11" s="133">
        <v>43531</v>
      </c>
      <c r="C11" s="96" t="s">
        <v>76</v>
      </c>
      <c r="D11" s="96" t="s">
        <v>187</v>
      </c>
      <c r="E11" s="96" t="s">
        <v>81</v>
      </c>
      <c r="F11" s="96" t="s">
        <v>90</v>
      </c>
      <c r="G11" s="96" t="s">
        <v>45</v>
      </c>
      <c r="H11" s="122" t="s">
        <v>15</v>
      </c>
      <c r="I11" s="122" t="s">
        <v>96</v>
      </c>
      <c r="J11" s="119">
        <v>264642.28000000003</v>
      </c>
      <c r="K11" s="96" t="s">
        <v>97</v>
      </c>
      <c r="L11" s="96" t="s">
        <v>107</v>
      </c>
      <c r="M11" s="120" t="s">
        <v>156</v>
      </c>
      <c r="N11" s="120" t="s">
        <v>157</v>
      </c>
      <c r="O11" s="120" t="s">
        <v>158</v>
      </c>
      <c r="P11" s="120" t="s">
        <v>159</v>
      </c>
      <c r="Q11" s="120" t="s">
        <v>160</v>
      </c>
      <c r="R11" s="96" t="s">
        <v>182</v>
      </c>
      <c r="S11" s="495" t="s">
        <v>4848</v>
      </c>
      <c r="Z11" s="77"/>
    </row>
    <row r="12" spans="1:27" x14ac:dyDescent="0.25">
      <c r="A12" s="77">
        <v>1170032</v>
      </c>
      <c r="B12" s="133">
        <v>43531</v>
      </c>
      <c r="C12" s="96" t="s">
        <v>77</v>
      </c>
      <c r="D12" s="96" t="s">
        <v>187</v>
      </c>
      <c r="E12" s="96" t="s">
        <v>81</v>
      </c>
      <c r="F12" s="96" t="s">
        <v>91</v>
      </c>
      <c r="G12" s="96" t="s">
        <v>47</v>
      </c>
      <c r="H12" s="122" t="s">
        <v>18</v>
      </c>
      <c r="I12" s="122" t="s">
        <v>96</v>
      </c>
      <c r="J12" s="119">
        <v>452229.1</v>
      </c>
      <c r="K12" s="96" t="s">
        <v>99</v>
      </c>
      <c r="L12" s="96" t="s">
        <v>108</v>
      </c>
      <c r="M12" s="1" t="s">
        <v>161</v>
      </c>
      <c r="N12" s="1" t="s">
        <v>130</v>
      </c>
      <c r="O12" s="1" t="s">
        <v>162</v>
      </c>
      <c r="P12" s="1" t="s">
        <v>163</v>
      </c>
      <c r="Q12" s="2" t="s">
        <v>164</v>
      </c>
      <c r="R12" s="96" t="s">
        <v>183</v>
      </c>
      <c r="S12" s="495" t="s">
        <v>4848</v>
      </c>
      <c r="T12" s="2"/>
      <c r="U12" s="2"/>
      <c r="V12" s="2"/>
      <c r="W12" s="2"/>
    </row>
    <row r="13" spans="1:27" x14ac:dyDescent="0.25">
      <c r="A13" s="77">
        <v>1170042</v>
      </c>
      <c r="B13" s="133">
        <v>43531</v>
      </c>
      <c r="C13" s="96" t="s">
        <v>78</v>
      </c>
      <c r="D13" s="96" t="s">
        <v>187</v>
      </c>
      <c r="E13" s="96" t="s">
        <v>81</v>
      </c>
      <c r="F13" s="96" t="s">
        <v>92</v>
      </c>
      <c r="G13" s="96" t="s">
        <v>44</v>
      </c>
      <c r="H13" s="122" t="s">
        <v>15</v>
      </c>
      <c r="I13" s="122" t="s">
        <v>96</v>
      </c>
      <c r="J13" s="119">
        <v>941274.5</v>
      </c>
      <c r="K13" s="96" t="s">
        <v>97</v>
      </c>
      <c r="L13" s="96" t="s">
        <v>109</v>
      </c>
      <c r="M13" s="1" t="s">
        <v>165</v>
      </c>
      <c r="N13" s="1" t="s">
        <v>166</v>
      </c>
      <c r="O13" s="1" t="s">
        <v>167</v>
      </c>
      <c r="P13" s="1" t="s">
        <v>168</v>
      </c>
      <c r="Q13" s="2" t="s">
        <v>127</v>
      </c>
      <c r="R13" s="96" t="s">
        <v>184</v>
      </c>
      <c r="S13" s="495" t="s">
        <v>4848</v>
      </c>
      <c r="T13" s="2"/>
      <c r="U13" s="2"/>
      <c r="V13" s="2"/>
      <c r="W13" s="2"/>
    </row>
    <row r="14" spans="1:27" x14ac:dyDescent="0.25">
      <c r="A14" s="77">
        <v>1170181</v>
      </c>
      <c r="B14" s="133">
        <v>43531</v>
      </c>
      <c r="C14" s="96" t="s">
        <v>188</v>
      </c>
      <c r="D14" s="96" t="s">
        <v>187</v>
      </c>
      <c r="E14" s="96" t="s">
        <v>81</v>
      </c>
      <c r="F14" s="96" t="s">
        <v>93</v>
      </c>
      <c r="G14" s="96" t="s">
        <v>44</v>
      </c>
      <c r="H14" s="122" t="s">
        <v>15</v>
      </c>
      <c r="I14" s="122" t="s">
        <v>96</v>
      </c>
      <c r="J14" s="119">
        <v>196973.7</v>
      </c>
      <c r="K14" s="96" t="s">
        <v>97</v>
      </c>
      <c r="L14" s="96" t="s">
        <v>110</v>
      </c>
      <c r="M14" s="1" t="s">
        <v>169</v>
      </c>
      <c r="N14" s="1" t="s">
        <v>165</v>
      </c>
      <c r="O14" s="1" t="s">
        <v>170</v>
      </c>
      <c r="P14" s="1" t="s">
        <v>171</v>
      </c>
      <c r="Q14" s="2" t="s">
        <v>172</v>
      </c>
      <c r="R14" s="66" t="s">
        <v>185</v>
      </c>
      <c r="S14" s="495" t="s">
        <v>4848</v>
      </c>
      <c r="T14" s="2"/>
      <c r="U14" s="2"/>
      <c r="V14" s="2"/>
      <c r="W14" s="2"/>
    </row>
    <row r="15" spans="1:27" x14ac:dyDescent="0.25">
      <c r="A15" s="77">
        <v>1169824</v>
      </c>
      <c r="B15" s="133">
        <v>43654</v>
      </c>
      <c r="C15" s="66" t="s">
        <v>193</v>
      </c>
      <c r="D15" s="66" t="s">
        <v>194</v>
      </c>
      <c r="E15" s="66" t="s">
        <v>195</v>
      </c>
      <c r="F15" s="63" t="s">
        <v>196</v>
      </c>
      <c r="G15" s="63" t="s">
        <v>45</v>
      </c>
      <c r="H15" s="66" t="s">
        <v>15</v>
      </c>
      <c r="I15" s="66" t="s">
        <v>96</v>
      </c>
      <c r="J15" s="119">
        <v>990165.2</v>
      </c>
      <c r="K15" s="66" t="s">
        <v>98</v>
      </c>
      <c r="L15" s="66" t="s">
        <v>197</v>
      </c>
      <c r="M15" s="66" t="s">
        <v>218</v>
      </c>
      <c r="N15" s="66" t="s">
        <v>219</v>
      </c>
      <c r="O15" s="66" t="s">
        <v>220</v>
      </c>
      <c r="P15" s="66" t="s">
        <v>221</v>
      </c>
      <c r="Q15" s="66" t="s">
        <v>222</v>
      </c>
      <c r="R15" s="66" t="s">
        <v>198</v>
      </c>
      <c r="S15" s="495" t="s">
        <v>4848</v>
      </c>
    </row>
    <row r="16" spans="1:27" x14ac:dyDescent="0.25">
      <c r="A16" s="77">
        <v>1170385</v>
      </c>
      <c r="B16" s="133">
        <v>43654</v>
      </c>
      <c r="C16" s="66" t="s">
        <v>199</v>
      </c>
      <c r="D16" s="66" t="s">
        <v>194</v>
      </c>
      <c r="E16" s="66" t="s">
        <v>195</v>
      </c>
      <c r="F16" s="63" t="s">
        <v>200</v>
      </c>
      <c r="G16" s="63" t="s">
        <v>44</v>
      </c>
      <c r="H16" s="66" t="s">
        <v>15</v>
      </c>
      <c r="I16" s="66" t="s">
        <v>96</v>
      </c>
      <c r="J16" s="119">
        <v>745056.5</v>
      </c>
      <c r="K16" s="66" t="s">
        <v>97</v>
      </c>
      <c r="L16" s="66" t="s">
        <v>197</v>
      </c>
      <c r="M16" s="66" t="s">
        <v>223</v>
      </c>
      <c r="N16" s="66" t="s">
        <v>224</v>
      </c>
      <c r="O16" s="66" t="s">
        <v>225</v>
      </c>
      <c r="P16" s="66" t="s">
        <v>226</v>
      </c>
      <c r="Q16" s="66" t="s">
        <v>151</v>
      </c>
      <c r="R16" s="66" t="s">
        <v>201</v>
      </c>
      <c r="S16" s="495" t="s">
        <v>4848</v>
      </c>
    </row>
    <row r="17" spans="1:19" x14ac:dyDescent="0.25">
      <c r="A17" s="77">
        <v>1170393</v>
      </c>
      <c r="B17" s="133">
        <v>43654</v>
      </c>
      <c r="C17" s="66" t="s">
        <v>202</v>
      </c>
      <c r="D17" s="66" t="s">
        <v>194</v>
      </c>
      <c r="E17" s="66" t="s">
        <v>195</v>
      </c>
      <c r="F17" s="63" t="s">
        <v>203</v>
      </c>
      <c r="G17" s="63" t="s">
        <v>204</v>
      </c>
      <c r="H17" s="66" t="s">
        <v>16</v>
      </c>
      <c r="I17" s="66" t="s">
        <v>96</v>
      </c>
      <c r="J17" s="119">
        <v>1100540</v>
      </c>
      <c r="K17" s="66" t="s">
        <v>98</v>
      </c>
      <c r="L17" s="66" t="s">
        <v>197</v>
      </c>
      <c r="M17" s="66" t="s">
        <v>218</v>
      </c>
      <c r="N17" s="66" t="s">
        <v>227</v>
      </c>
      <c r="O17" s="66" t="s">
        <v>141</v>
      </c>
      <c r="P17" s="66" t="s">
        <v>228</v>
      </c>
      <c r="Q17" s="66" t="s">
        <v>229</v>
      </c>
      <c r="R17" s="66" t="s">
        <v>205</v>
      </c>
      <c r="S17" s="495" t="s">
        <v>4848</v>
      </c>
    </row>
    <row r="18" spans="1:19" x14ac:dyDescent="0.25">
      <c r="A18" s="77">
        <v>1170403</v>
      </c>
      <c r="B18" s="133">
        <v>43654</v>
      </c>
      <c r="C18" s="66" t="s">
        <v>190</v>
      </c>
      <c r="D18" s="66" t="s">
        <v>194</v>
      </c>
      <c r="E18" s="66" t="s">
        <v>195</v>
      </c>
      <c r="F18" s="63" t="s">
        <v>206</v>
      </c>
      <c r="G18" s="63" t="s">
        <v>207</v>
      </c>
      <c r="H18" s="66" t="s">
        <v>15</v>
      </c>
      <c r="I18" s="66" t="s">
        <v>189</v>
      </c>
      <c r="J18" s="119">
        <v>1167301.2</v>
      </c>
      <c r="K18" s="66" t="s">
        <v>97</v>
      </c>
      <c r="L18" s="66" t="s">
        <v>100</v>
      </c>
      <c r="M18" s="66" t="s">
        <v>223</v>
      </c>
      <c r="N18" s="66" t="s">
        <v>230</v>
      </c>
      <c r="O18" s="66" t="s">
        <v>231</v>
      </c>
      <c r="P18" s="66" t="s">
        <v>232</v>
      </c>
      <c r="Q18" s="66" t="s">
        <v>233</v>
      </c>
      <c r="R18" s="66" t="s">
        <v>208</v>
      </c>
      <c r="S18" s="495" t="s">
        <v>4848</v>
      </c>
    </row>
    <row r="19" spans="1:19" x14ac:dyDescent="0.25">
      <c r="A19" s="77">
        <v>1170422</v>
      </c>
      <c r="B19" s="133">
        <v>43654</v>
      </c>
      <c r="C19" s="66" t="s">
        <v>209</v>
      </c>
      <c r="D19" s="66" t="s">
        <v>194</v>
      </c>
      <c r="E19" s="66" t="s">
        <v>195</v>
      </c>
      <c r="F19" s="63" t="s">
        <v>210</v>
      </c>
      <c r="G19" s="63" t="s">
        <v>191</v>
      </c>
      <c r="H19" s="66" t="s">
        <v>19</v>
      </c>
      <c r="I19" s="66" t="s">
        <v>96</v>
      </c>
      <c r="J19" s="119">
        <v>931119.4</v>
      </c>
      <c r="K19" s="66" t="s">
        <v>99</v>
      </c>
      <c r="L19" s="66" t="s">
        <v>211</v>
      </c>
      <c r="M19" s="66" t="s">
        <v>218</v>
      </c>
      <c r="N19" s="66" t="s">
        <v>223</v>
      </c>
      <c r="O19" s="66" t="s">
        <v>129</v>
      </c>
      <c r="P19" s="66" t="s">
        <v>228</v>
      </c>
      <c r="Q19" s="66" t="s">
        <v>234</v>
      </c>
      <c r="R19" s="66" t="s">
        <v>212</v>
      </c>
      <c r="S19" s="495" t="s">
        <v>4848</v>
      </c>
    </row>
    <row r="20" spans="1:19" x14ac:dyDescent="0.25">
      <c r="A20" s="77">
        <v>1170496</v>
      </c>
      <c r="B20" s="133">
        <v>43654</v>
      </c>
      <c r="C20" s="66" t="s">
        <v>213</v>
      </c>
      <c r="D20" s="66" t="s">
        <v>194</v>
      </c>
      <c r="E20" s="66" t="s">
        <v>195</v>
      </c>
      <c r="F20" s="63" t="s">
        <v>214</v>
      </c>
      <c r="G20" s="63" t="s">
        <v>215</v>
      </c>
      <c r="H20" s="66" t="s">
        <v>18</v>
      </c>
      <c r="I20" s="66" t="s">
        <v>96</v>
      </c>
      <c r="J20" s="119">
        <v>741947.3</v>
      </c>
      <c r="K20" s="66" t="s">
        <v>98</v>
      </c>
      <c r="L20" s="66" t="s">
        <v>197</v>
      </c>
      <c r="M20" s="66" t="s">
        <v>223</v>
      </c>
      <c r="N20" s="66" t="s">
        <v>235</v>
      </c>
      <c r="O20" s="66" t="s">
        <v>232</v>
      </c>
      <c r="P20" s="66" t="s">
        <v>221</v>
      </c>
      <c r="Q20" s="66" t="s">
        <v>236</v>
      </c>
      <c r="R20" s="66" t="s">
        <v>216</v>
      </c>
      <c r="S20" s="495" t="s">
        <v>4848</v>
      </c>
    </row>
    <row r="21" spans="1:19" x14ac:dyDescent="0.25">
      <c r="A21" s="77">
        <v>1171174</v>
      </c>
      <c r="B21" s="133">
        <v>43664</v>
      </c>
      <c r="C21" s="96" t="s">
        <v>265</v>
      </c>
      <c r="D21" s="96" t="s">
        <v>4846</v>
      </c>
      <c r="E21" s="96" t="s">
        <v>271</v>
      </c>
      <c r="F21" s="96" t="s">
        <v>282</v>
      </c>
      <c r="G21" s="96" t="s">
        <v>43</v>
      </c>
      <c r="H21" s="122" t="s">
        <v>14</v>
      </c>
      <c r="I21" s="122" t="s">
        <v>96</v>
      </c>
      <c r="J21" s="119">
        <v>1615118.8</v>
      </c>
      <c r="K21" s="96" t="s">
        <v>99</v>
      </c>
      <c r="L21" s="96" t="s">
        <v>287</v>
      </c>
      <c r="M21" s="89" t="s">
        <v>292</v>
      </c>
      <c r="N21" s="89" t="s">
        <v>322</v>
      </c>
      <c r="O21" s="89" t="s">
        <v>321</v>
      </c>
      <c r="P21" s="89" t="s">
        <v>320</v>
      </c>
      <c r="Q21" s="89" t="s">
        <v>319</v>
      </c>
      <c r="R21" s="96" t="s">
        <v>335</v>
      </c>
      <c r="S21" s="495" t="s">
        <v>4848</v>
      </c>
    </row>
    <row r="22" spans="1:19" x14ac:dyDescent="0.25">
      <c r="A22" s="77">
        <v>1171279</v>
      </c>
      <c r="B22" s="133">
        <v>43664</v>
      </c>
      <c r="C22" s="96" t="s">
        <v>264</v>
      </c>
      <c r="D22" s="96" t="s">
        <v>4846</v>
      </c>
      <c r="E22" s="96" t="s">
        <v>271</v>
      </c>
      <c r="F22" s="96" t="s">
        <v>281</v>
      </c>
      <c r="G22" s="96" t="s">
        <v>45</v>
      </c>
      <c r="H22" s="122" t="s">
        <v>15</v>
      </c>
      <c r="I22" s="122" t="s">
        <v>96</v>
      </c>
      <c r="J22" s="119">
        <v>1995480.6</v>
      </c>
      <c r="K22" s="96" t="s">
        <v>98</v>
      </c>
      <c r="L22" s="96" t="s">
        <v>217</v>
      </c>
      <c r="M22" s="89" t="s">
        <v>318</v>
      </c>
      <c r="N22" s="89" t="s">
        <v>317</v>
      </c>
      <c r="O22" s="89" t="s">
        <v>165</v>
      </c>
      <c r="P22" s="89" t="s">
        <v>292</v>
      </c>
      <c r="Q22" s="89" t="s">
        <v>239</v>
      </c>
      <c r="R22" s="96" t="s">
        <v>334</v>
      </c>
      <c r="S22" s="495" t="s">
        <v>4848</v>
      </c>
    </row>
    <row r="23" spans="1:19" x14ac:dyDescent="0.25">
      <c r="A23" s="77">
        <v>1171300</v>
      </c>
      <c r="B23" s="133">
        <v>43664</v>
      </c>
      <c r="C23" s="96" t="s">
        <v>263</v>
      </c>
      <c r="D23" s="96" t="s">
        <v>4846</v>
      </c>
      <c r="E23" s="96" t="s">
        <v>271</v>
      </c>
      <c r="F23" s="96" t="s">
        <v>280</v>
      </c>
      <c r="G23" s="96" t="s">
        <v>51</v>
      </c>
      <c r="H23" s="122" t="s">
        <v>14</v>
      </c>
      <c r="I23" s="122" t="s">
        <v>96</v>
      </c>
      <c r="J23" s="119">
        <v>1772616</v>
      </c>
      <c r="K23" s="96" t="s">
        <v>98</v>
      </c>
      <c r="L23" s="96" t="s">
        <v>217</v>
      </c>
      <c r="M23" s="89" t="s">
        <v>300</v>
      </c>
      <c r="N23" s="89" t="s">
        <v>218</v>
      </c>
      <c r="O23" s="89" t="s">
        <v>129</v>
      </c>
      <c r="P23" s="89" t="s">
        <v>316</v>
      </c>
      <c r="Q23" s="89" t="s">
        <v>222</v>
      </c>
      <c r="R23" s="96" t="s">
        <v>333</v>
      </c>
      <c r="S23" s="495" t="s">
        <v>4848</v>
      </c>
    </row>
    <row r="24" spans="1:19" x14ac:dyDescent="0.25">
      <c r="A24" s="77">
        <v>1171313</v>
      </c>
      <c r="B24" s="133">
        <v>43664</v>
      </c>
      <c r="C24" s="96" t="s">
        <v>262</v>
      </c>
      <c r="D24" s="96" t="s">
        <v>4846</v>
      </c>
      <c r="E24" s="96" t="s">
        <v>271</v>
      </c>
      <c r="F24" s="94" t="s">
        <v>279</v>
      </c>
      <c r="G24" s="96" t="s">
        <v>215</v>
      </c>
      <c r="H24" s="122" t="s">
        <v>18</v>
      </c>
      <c r="I24" s="122" t="s">
        <v>96</v>
      </c>
      <c r="J24" s="119">
        <v>1234805</v>
      </c>
      <c r="K24" s="96" t="s">
        <v>99</v>
      </c>
      <c r="L24" s="96" t="s">
        <v>286</v>
      </c>
      <c r="M24" s="89" t="s">
        <v>292</v>
      </c>
      <c r="N24" s="89" t="s">
        <v>309</v>
      </c>
      <c r="O24" s="89" t="s">
        <v>315</v>
      </c>
      <c r="P24" s="89" t="s">
        <v>306</v>
      </c>
      <c r="Q24" s="89" t="s">
        <v>239</v>
      </c>
      <c r="R24" s="96" t="s">
        <v>332</v>
      </c>
      <c r="S24" s="495" t="s">
        <v>4848</v>
      </c>
    </row>
    <row r="25" spans="1:19" x14ac:dyDescent="0.25">
      <c r="A25" s="77">
        <v>1171479</v>
      </c>
      <c r="B25" s="133">
        <v>43664</v>
      </c>
      <c r="C25" s="96" t="s">
        <v>261</v>
      </c>
      <c r="D25" s="96" t="s">
        <v>4846</v>
      </c>
      <c r="E25" s="96" t="s">
        <v>271</v>
      </c>
      <c r="F25" s="96" t="s">
        <v>278</v>
      </c>
      <c r="G25" s="96" t="s">
        <v>50</v>
      </c>
      <c r="H25" s="122" t="s">
        <v>15</v>
      </c>
      <c r="I25" s="122" t="s">
        <v>96</v>
      </c>
      <c r="J25" s="119">
        <v>1468684.8</v>
      </c>
      <c r="K25" s="96" t="s">
        <v>99</v>
      </c>
      <c r="L25" s="96" t="s">
        <v>192</v>
      </c>
      <c r="M25" s="89" t="s">
        <v>300</v>
      </c>
      <c r="N25" s="89" t="s">
        <v>314</v>
      </c>
      <c r="O25" s="89" t="s">
        <v>140</v>
      </c>
      <c r="P25" s="89" t="s">
        <v>116</v>
      </c>
      <c r="Q25" s="89" t="s">
        <v>313</v>
      </c>
      <c r="R25" s="96" t="s">
        <v>331</v>
      </c>
      <c r="S25" s="495" t="s">
        <v>4848</v>
      </c>
    </row>
    <row r="26" spans="1:19" x14ac:dyDescent="0.25">
      <c r="A26" s="77">
        <v>1171665</v>
      </c>
      <c r="B26" s="133">
        <v>43664</v>
      </c>
      <c r="C26" s="96" t="s">
        <v>260</v>
      </c>
      <c r="D26" s="96" t="s">
        <v>4846</v>
      </c>
      <c r="E26" s="96" t="s">
        <v>271</v>
      </c>
      <c r="F26" s="94" t="s">
        <v>277</v>
      </c>
      <c r="G26" s="96" t="s">
        <v>283</v>
      </c>
      <c r="H26" s="122" t="s">
        <v>15</v>
      </c>
      <c r="I26" s="122" t="s">
        <v>189</v>
      </c>
      <c r="J26" s="119">
        <v>1998024.6</v>
      </c>
      <c r="K26" s="96" t="s">
        <v>99</v>
      </c>
      <c r="L26" s="96" t="s">
        <v>211</v>
      </c>
      <c r="M26" s="89" t="s">
        <v>300</v>
      </c>
      <c r="N26" s="89" t="s">
        <v>292</v>
      </c>
      <c r="O26" s="89" t="s">
        <v>312</v>
      </c>
      <c r="P26" s="89" t="s">
        <v>299</v>
      </c>
      <c r="Q26" s="89" t="s">
        <v>239</v>
      </c>
      <c r="R26" s="96" t="s">
        <v>330</v>
      </c>
      <c r="S26" s="495" t="s">
        <v>4848</v>
      </c>
    </row>
    <row r="27" spans="1:19" x14ac:dyDescent="0.25">
      <c r="A27" s="77">
        <v>1171759</v>
      </c>
      <c r="B27" s="133">
        <v>43664</v>
      </c>
      <c r="C27" s="96" t="s">
        <v>259</v>
      </c>
      <c r="D27" s="96" t="s">
        <v>4846</v>
      </c>
      <c r="E27" s="96" t="s">
        <v>271</v>
      </c>
      <c r="F27" s="96" t="s">
        <v>276</v>
      </c>
      <c r="G27" s="96" t="s">
        <v>49</v>
      </c>
      <c r="H27" s="122" t="s">
        <v>16</v>
      </c>
      <c r="I27" s="122" t="s">
        <v>96</v>
      </c>
      <c r="J27" s="119">
        <v>1480827.1</v>
      </c>
      <c r="K27" s="96" t="s">
        <v>98</v>
      </c>
      <c r="L27" s="96" t="s">
        <v>105</v>
      </c>
      <c r="M27" s="89" t="s">
        <v>311</v>
      </c>
      <c r="N27" s="89" t="s">
        <v>292</v>
      </c>
      <c r="O27" s="89" t="s">
        <v>310</v>
      </c>
      <c r="P27" s="89" t="s">
        <v>309</v>
      </c>
      <c r="Q27" s="89" t="s">
        <v>308</v>
      </c>
      <c r="R27" s="96" t="s">
        <v>329</v>
      </c>
      <c r="S27" s="495" t="s">
        <v>4848</v>
      </c>
    </row>
    <row r="28" spans="1:19" x14ac:dyDescent="0.25">
      <c r="A28" s="77">
        <v>1171816</v>
      </c>
      <c r="B28" s="133">
        <v>43664</v>
      </c>
      <c r="C28" s="96" t="s">
        <v>258</v>
      </c>
      <c r="D28" s="96" t="s">
        <v>4846</v>
      </c>
      <c r="E28" s="96" t="s">
        <v>271</v>
      </c>
      <c r="F28" s="96" t="s">
        <v>275</v>
      </c>
      <c r="G28" s="96" t="s">
        <v>43</v>
      </c>
      <c r="H28" s="122" t="s">
        <v>14</v>
      </c>
      <c r="I28" s="122" t="s">
        <v>96</v>
      </c>
      <c r="J28" s="119">
        <v>1568806.8</v>
      </c>
      <c r="K28" s="96" t="s">
        <v>99</v>
      </c>
      <c r="L28" s="96" t="s">
        <v>285</v>
      </c>
      <c r="M28" s="89" t="s">
        <v>307</v>
      </c>
      <c r="N28" s="89" t="s">
        <v>306</v>
      </c>
      <c r="O28" s="89" t="s">
        <v>238</v>
      </c>
      <c r="P28" s="89" t="s">
        <v>305</v>
      </c>
      <c r="Q28" s="89" t="s">
        <v>239</v>
      </c>
      <c r="R28" s="96" t="s">
        <v>328</v>
      </c>
      <c r="S28" s="495" t="s">
        <v>4848</v>
      </c>
    </row>
    <row r="29" spans="1:19" x14ac:dyDescent="0.25">
      <c r="A29" s="77">
        <v>1171851</v>
      </c>
      <c r="B29" s="133">
        <v>43664</v>
      </c>
      <c r="C29" s="96" t="s">
        <v>257</v>
      </c>
      <c r="D29" s="96" t="s">
        <v>4846</v>
      </c>
      <c r="E29" s="96" t="s">
        <v>271</v>
      </c>
      <c r="F29" s="96" t="s">
        <v>274</v>
      </c>
      <c r="G29" s="96" t="s">
        <v>48</v>
      </c>
      <c r="H29" s="122" t="s">
        <v>14</v>
      </c>
      <c r="I29" s="122" t="s">
        <v>96</v>
      </c>
      <c r="J29" s="119">
        <v>1999499.84</v>
      </c>
      <c r="K29" s="96" t="s">
        <v>97</v>
      </c>
      <c r="L29" s="96" t="s">
        <v>105</v>
      </c>
      <c r="M29" s="89" t="s">
        <v>292</v>
      </c>
      <c r="N29" s="89" t="s">
        <v>304</v>
      </c>
      <c r="O29" s="89" t="s">
        <v>237</v>
      </c>
      <c r="P29" s="89" t="s">
        <v>303</v>
      </c>
      <c r="Q29" s="89" t="s">
        <v>302</v>
      </c>
      <c r="R29" s="96" t="s">
        <v>327</v>
      </c>
      <c r="S29" s="495" t="s">
        <v>4848</v>
      </c>
    </row>
    <row r="30" spans="1:19" x14ac:dyDescent="0.25">
      <c r="A30" s="77">
        <v>1171890</v>
      </c>
      <c r="B30" s="133">
        <v>43664</v>
      </c>
      <c r="C30" s="96" t="s">
        <v>256</v>
      </c>
      <c r="D30" s="96" t="s">
        <v>4846</v>
      </c>
      <c r="E30" s="96" t="s">
        <v>271</v>
      </c>
      <c r="F30" s="96" t="s">
        <v>273</v>
      </c>
      <c r="G30" s="96" t="s">
        <v>43</v>
      </c>
      <c r="H30" s="122" t="s">
        <v>14</v>
      </c>
      <c r="I30" s="122" t="s">
        <v>96</v>
      </c>
      <c r="J30" s="119">
        <v>1613508</v>
      </c>
      <c r="K30" s="96" t="s">
        <v>99</v>
      </c>
      <c r="L30" s="96" t="s">
        <v>192</v>
      </c>
      <c r="M30" s="89" t="s">
        <v>301</v>
      </c>
      <c r="N30" s="89" t="s">
        <v>300</v>
      </c>
      <c r="O30" s="89" t="s">
        <v>299</v>
      </c>
      <c r="P30" s="89" t="s">
        <v>298</v>
      </c>
      <c r="Q30" s="89" t="s">
        <v>297</v>
      </c>
      <c r="R30" s="96" t="s">
        <v>326</v>
      </c>
      <c r="S30" s="495" t="s">
        <v>4848</v>
      </c>
    </row>
    <row r="31" spans="1:19" x14ac:dyDescent="0.25">
      <c r="A31" s="77">
        <v>1172054</v>
      </c>
      <c r="B31" s="133">
        <v>43664</v>
      </c>
      <c r="C31" s="96" t="s">
        <v>202</v>
      </c>
      <c r="D31" s="96" t="s">
        <v>4846</v>
      </c>
      <c r="E31" s="96" t="s">
        <v>271</v>
      </c>
      <c r="F31" s="96" t="s">
        <v>270</v>
      </c>
      <c r="G31" s="96" t="s">
        <v>204</v>
      </c>
      <c r="H31" s="122" t="s">
        <v>16</v>
      </c>
      <c r="I31" s="122" t="s">
        <v>96</v>
      </c>
      <c r="J31" s="119">
        <v>1515145</v>
      </c>
      <c r="K31" s="96" t="s">
        <v>98</v>
      </c>
      <c r="L31" s="96" t="s">
        <v>197</v>
      </c>
      <c r="M31" s="89" t="s">
        <v>141</v>
      </c>
      <c r="N31" s="89" t="s">
        <v>292</v>
      </c>
      <c r="O31" s="89" t="s">
        <v>149</v>
      </c>
      <c r="P31" s="89" t="s">
        <v>218</v>
      </c>
      <c r="Q31" s="89" t="s">
        <v>296</v>
      </c>
      <c r="R31" s="96" t="s">
        <v>325</v>
      </c>
      <c r="S31" s="495" t="s">
        <v>4848</v>
      </c>
    </row>
    <row r="32" spans="1:19" x14ac:dyDescent="0.25">
      <c r="A32" s="77">
        <v>1171319</v>
      </c>
      <c r="B32" s="133">
        <v>43664</v>
      </c>
      <c r="C32" s="96" t="s">
        <v>255</v>
      </c>
      <c r="D32" s="96" t="s">
        <v>4846</v>
      </c>
      <c r="E32" s="96" t="s">
        <v>267</v>
      </c>
      <c r="F32" s="96" t="s">
        <v>269</v>
      </c>
      <c r="G32" s="96" t="s">
        <v>49</v>
      </c>
      <c r="H32" s="122" t="s">
        <v>16</v>
      </c>
      <c r="I32" s="122" t="s">
        <v>96</v>
      </c>
      <c r="J32" s="119">
        <v>2154096</v>
      </c>
      <c r="K32" s="96" t="s">
        <v>98</v>
      </c>
      <c r="L32" s="96" t="s">
        <v>102</v>
      </c>
      <c r="M32" s="89" t="s">
        <v>292</v>
      </c>
      <c r="N32" s="89" t="s">
        <v>295</v>
      </c>
      <c r="O32" s="89" t="s">
        <v>290</v>
      </c>
      <c r="P32" s="89" t="s">
        <v>294</v>
      </c>
      <c r="Q32" s="89" t="s">
        <v>293</v>
      </c>
      <c r="R32" s="96" t="s">
        <v>324</v>
      </c>
      <c r="S32" s="495" t="s">
        <v>4848</v>
      </c>
    </row>
    <row r="33" spans="1:20" x14ac:dyDescent="0.25">
      <c r="A33" s="77">
        <v>1171966</v>
      </c>
      <c r="B33" s="133">
        <v>43664</v>
      </c>
      <c r="C33" s="96" t="s">
        <v>254</v>
      </c>
      <c r="D33" s="96" t="s">
        <v>4846</v>
      </c>
      <c r="E33" s="96" t="s">
        <v>267</v>
      </c>
      <c r="F33" s="96" t="s">
        <v>266</v>
      </c>
      <c r="G33" s="96" t="s">
        <v>48</v>
      </c>
      <c r="H33" s="122" t="s">
        <v>14</v>
      </c>
      <c r="I33" s="122" t="s">
        <v>96</v>
      </c>
      <c r="J33" s="119">
        <v>617335.6</v>
      </c>
      <c r="K33" s="96" t="s">
        <v>98</v>
      </c>
      <c r="L33" s="96" t="s">
        <v>284</v>
      </c>
      <c r="M33" s="89" t="s">
        <v>292</v>
      </c>
      <c r="N33" s="89" t="s">
        <v>291</v>
      </c>
      <c r="O33" s="89" t="s">
        <v>290</v>
      </c>
      <c r="P33" s="89" t="s">
        <v>289</v>
      </c>
      <c r="Q33" s="89" t="s">
        <v>288</v>
      </c>
      <c r="R33" s="96" t="s">
        <v>323</v>
      </c>
      <c r="S33" s="495" t="s">
        <v>4848</v>
      </c>
    </row>
    <row r="34" spans="1:20" x14ac:dyDescent="0.25">
      <c r="A34" s="77">
        <v>1169322</v>
      </c>
      <c r="B34" s="259">
        <v>43670</v>
      </c>
      <c r="C34" s="96" t="s">
        <v>2002</v>
      </c>
      <c r="D34" s="96" t="s">
        <v>2003</v>
      </c>
      <c r="E34" s="96" t="s">
        <v>349</v>
      </c>
      <c r="F34" s="96" t="s">
        <v>2004</v>
      </c>
      <c r="G34" s="96" t="s">
        <v>355</v>
      </c>
      <c r="H34" s="122" t="s">
        <v>15</v>
      </c>
      <c r="I34" s="122" t="s">
        <v>189</v>
      </c>
      <c r="J34" s="119">
        <v>948957.2</v>
      </c>
      <c r="K34" s="96" t="s">
        <v>98</v>
      </c>
      <c r="L34" s="96" t="s">
        <v>2005</v>
      </c>
      <c r="M34" s="2" t="s">
        <v>2020</v>
      </c>
      <c r="N34" s="89" t="s">
        <v>1446</v>
      </c>
      <c r="O34" s="96" t="s">
        <v>2021</v>
      </c>
      <c r="P34" s="2" t="s">
        <v>165</v>
      </c>
      <c r="Q34" s="2" t="s">
        <v>2022</v>
      </c>
      <c r="R34" s="96" t="s">
        <v>2006</v>
      </c>
      <c r="S34" s="495" t="s">
        <v>4848</v>
      </c>
      <c r="T34" s="2"/>
    </row>
    <row r="35" spans="1:20" x14ac:dyDescent="0.25">
      <c r="A35" s="77">
        <v>1169751</v>
      </c>
      <c r="B35" s="259">
        <v>43670</v>
      </c>
      <c r="C35" s="96" t="s">
        <v>2007</v>
      </c>
      <c r="D35" s="96" t="s">
        <v>2003</v>
      </c>
      <c r="E35" s="96" t="s">
        <v>349</v>
      </c>
      <c r="F35" s="96" t="s">
        <v>2008</v>
      </c>
      <c r="G35" s="96" t="s">
        <v>355</v>
      </c>
      <c r="H35" s="122" t="s">
        <v>15</v>
      </c>
      <c r="I35" s="122" t="s">
        <v>189</v>
      </c>
      <c r="J35" s="119">
        <v>952376.25</v>
      </c>
      <c r="K35" s="96" t="s">
        <v>97</v>
      </c>
      <c r="L35" s="96" t="s">
        <v>2009</v>
      </c>
      <c r="M35" s="2" t="s">
        <v>2023</v>
      </c>
      <c r="N35" s="89" t="s">
        <v>126</v>
      </c>
      <c r="O35" s="96" t="s">
        <v>2024</v>
      </c>
      <c r="P35" s="2" t="s">
        <v>2025</v>
      </c>
      <c r="Q35" s="2" t="s">
        <v>1318</v>
      </c>
      <c r="R35" s="96" t="s">
        <v>2010</v>
      </c>
      <c r="S35" s="495" t="s">
        <v>4848</v>
      </c>
      <c r="T35" s="2"/>
    </row>
    <row r="36" spans="1:20" x14ac:dyDescent="0.25">
      <c r="A36" s="77">
        <v>1169757</v>
      </c>
      <c r="B36" s="259">
        <v>43670</v>
      </c>
      <c r="C36" s="96" t="s">
        <v>2011</v>
      </c>
      <c r="D36" s="96" t="s">
        <v>2003</v>
      </c>
      <c r="E36" s="96" t="s">
        <v>349</v>
      </c>
      <c r="F36" s="96" t="s">
        <v>2012</v>
      </c>
      <c r="G36" s="96" t="s">
        <v>355</v>
      </c>
      <c r="H36" s="122" t="s">
        <v>15</v>
      </c>
      <c r="I36" s="122" t="s">
        <v>189</v>
      </c>
      <c r="J36" s="119">
        <v>891048.2</v>
      </c>
      <c r="K36" s="96" t="s">
        <v>97</v>
      </c>
      <c r="L36" s="96" t="s">
        <v>701</v>
      </c>
      <c r="M36" s="2" t="s">
        <v>237</v>
      </c>
      <c r="N36" s="89" t="s">
        <v>2026</v>
      </c>
      <c r="O36" s="96" t="s">
        <v>2021</v>
      </c>
      <c r="P36" s="2" t="s">
        <v>1734</v>
      </c>
      <c r="Q36" s="2" t="s">
        <v>2027</v>
      </c>
      <c r="R36" s="96" t="s">
        <v>2013</v>
      </c>
      <c r="S36" s="495" t="s">
        <v>4848</v>
      </c>
      <c r="T36" s="2"/>
    </row>
    <row r="37" spans="1:20" x14ac:dyDescent="0.25">
      <c r="A37" s="77">
        <v>1169763</v>
      </c>
      <c r="B37" s="259">
        <v>43670</v>
      </c>
      <c r="C37" s="96" t="s">
        <v>2014</v>
      </c>
      <c r="D37" s="96" t="s">
        <v>2003</v>
      </c>
      <c r="E37" s="96" t="s">
        <v>349</v>
      </c>
      <c r="F37" s="96" t="s">
        <v>2015</v>
      </c>
      <c r="G37" s="96" t="s">
        <v>355</v>
      </c>
      <c r="H37" s="122" t="s">
        <v>15</v>
      </c>
      <c r="I37" s="122" t="s">
        <v>189</v>
      </c>
      <c r="J37" s="119">
        <v>756087.65</v>
      </c>
      <c r="K37" s="96" t="s">
        <v>97</v>
      </c>
      <c r="L37" s="96" t="s">
        <v>217</v>
      </c>
      <c r="M37" s="2" t="s">
        <v>2021</v>
      </c>
      <c r="N37" s="89" t="s">
        <v>237</v>
      </c>
      <c r="O37" s="96" t="s">
        <v>2028</v>
      </c>
      <c r="P37" s="2" t="s">
        <v>2029</v>
      </c>
      <c r="Q37" s="2" t="s">
        <v>2030</v>
      </c>
      <c r="R37" s="96" t="s">
        <v>2016</v>
      </c>
      <c r="S37" s="495" t="s">
        <v>4848</v>
      </c>
      <c r="T37" s="2"/>
    </row>
    <row r="38" spans="1:20" x14ac:dyDescent="0.25">
      <c r="A38" s="77">
        <v>1169766</v>
      </c>
      <c r="B38" s="259">
        <v>43670</v>
      </c>
      <c r="C38" s="96" t="s">
        <v>2017</v>
      </c>
      <c r="D38" s="96" t="s">
        <v>2003</v>
      </c>
      <c r="E38" s="96" t="s">
        <v>349</v>
      </c>
      <c r="F38" s="96" t="s">
        <v>2018</v>
      </c>
      <c r="G38" s="96" t="s">
        <v>43</v>
      </c>
      <c r="H38" s="122" t="s">
        <v>14</v>
      </c>
      <c r="I38" s="122" t="s">
        <v>96</v>
      </c>
      <c r="J38" s="119">
        <v>1364054.5</v>
      </c>
      <c r="K38" s="96" t="s">
        <v>98</v>
      </c>
      <c r="L38" s="96" t="s">
        <v>217</v>
      </c>
      <c r="M38" s="2" t="s">
        <v>1740</v>
      </c>
      <c r="N38" s="89" t="s">
        <v>1446</v>
      </c>
      <c r="O38" s="96" t="s">
        <v>2031</v>
      </c>
      <c r="P38" s="2" t="s">
        <v>238</v>
      </c>
      <c r="Q38" s="2" t="s">
        <v>239</v>
      </c>
      <c r="R38" s="96" t="s">
        <v>2019</v>
      </c>
      <c r="S38" s="495" t="s">
        <v>4848</v>
      </c>
      <c r="T38" s="2"/>
    </row>
    <row r="39" spans="1:20" x14ac:dyDescent="0.25">
      <c r="A39" s="77">
        <v>1171206</v>
      </c>
      <c r="B39" s="259">
        <v>43670</v>
      </c>
      <c r="C39" s="96" t="s">
        <v>2032</v>
      </c>
      <c r="D39" s="96" t="s">
        <v>2003</v>
      </c>
      <c r="E39" s="96" t="s">
        <v>2503</v>
      </c>
      <c r="F39" s="96" t="s">
        <v>2033</v>
      </c>
      <c r="G39" s="96" t="s">
        <v>191</v>
      </c>
      <c r="H39" s="122" t="s">
        <v>19</v>
      </c>
      <c r="I39" s="122" t="s">
        <v>96</v>
      </c>
      <c r="J39" s="119">
        <v>557029.4</v>
      </c>
      <c r="K39" s="96" t="s">
        <v>99</v>
      </c>
      <c r="L39" s="96" t="s">
        <v>192</v>
      </c>
      <c r="M39" s="2" t="s">
        <v>1480</v>
      </c>
      <c r="N39" s="2" t="s">
        <v>171</v>
      </c>
      <c r="O39" s="96" t="s">
        <v>1235</v>
      </c>
      <c r="P39" s="2" t="s">
        <v>1840</v>
      </c>
      <c r="Q39" s="2" t="s">
        <v>2035</v>
      </c>
      <c r="R39" s="96" t="s">
        <v>2034</v>
      </c>
      <c r="S39" s="495" t="s">
        <v>4848</v>
      </c>
      <c r="T39" s="2"/>
    </row>
    <row r="40" spans="1:20" x14ac:dyDescent="0.25">
      <c r="A40" s="77">
        <v>1170698</v>
      </c>
      <c r="B40" s="259">
        <v>43670</v>
      </c>
      <c r="C40" s="96" t="s">
        <v>2036</v>
      </c>
      <c r="D40" s="96" t="s">
        <v>2003</v>
      </c>
      <c r="E40" s="96" t="s">
        <v>2491</v>
      </c>
      <c r="F40" s="96" t="s">
        <v>2037</v>
      </c>
      <c r="G40" s="96" t="s">
        <v>4811</v>
      </c>
      <c r="H40" s="122" t="s">
        <v>15</v>
      </c>
      <c r="I40" s="122" t="s">
        <v>96</v>
      </c>
      <c r="J40" s="119">
        <v>415826.5</v>
      </c>
      <c r="K40" s="96" t="s">
        <v>97</v>
      </c>
      <c r="L40" s="96" t="s">
        <v>100</v>
      </c>
      <c r="M40" s="2" t="s">
        <v>1251</v>
      </c>
      <c r="N40" s="2" t="s">
        <v>1728</v>
      </c>
      <c r="O40" s="96" t="s">
        <v>1579</v>
      </c>
      <c r="P40" s="2" t="s">
        <v>145</v>
      </c>
      <c r="Q40" s="2" t="s">
        <v>2047</v>
      </c>
      <c r="R40" s="96" t="s">
        <v>2038</v>
      </c>
      <c r="S40" s="495" t="s">
        <v>4848</v>
      </c>
      <c r="T40" s="2"/>
    </row>
    <row r="41" spans="1:20" x14ac:dyDescent="0.25">
      <c r="A41" s="77">
        <v>1170724</v>
      </c>
      <c r="B41" s="259">
        <v>43670</v>
      </c>
      <c r="C41" s="96" t="s">
        <v>2039</v>
      </c>
      <c r="D41" s="96" t="s">
        <v>2003</v>
      </c>
      <c r="E41" s="96" t="s">
        <v>2491</v>
      </c>
      <c r="F41" s="96" t="s">
        <v>2040</v>
      </c>
      <c r="G41" s="96" t="s">
        <v>361</v>
      </c>
      <c r="H41" s="122" t="s">
        <v>14</v>
      </c>
      <c r="I41" s="122" t="s">
        <v>189</v>
      </c>
      <c r="J41" s="119">
        <v>498150.7</v>
      </c>
      <c r="K41" s="96" t="s">
        <v>98</v>
      </c>
      <c r="L41" s="96" t="s">
        <v>102</v>
      </c>
      <c r="M41" s="2" t="s">
        <v>2048</v>
      </c>
      <c r="N41" s="2" t="s">
        <v>2049</v>
      </c>
      <c r="O41" s="96" t="s">
        <v>2050</v>
      </c>
      <c r="P41" s="2" t="s">
        <v>171</v>
      </c>
      <c r="Q41" s="2" t="s">
        <v>1635</v>
      </c>
      <c r="R41" s="96" t="s">
        <v>2041</v>
      </c>
      <c r="S41" s="495" t="s">
        <v>4848</v>
      </c>
      <c r="T41" s="2"/>
    </row>
    <row r="42" spans="1:20" x14ac:dyDescent="0.25">
      <c r="A42" s="77">
        <v>1170731</v>
      </c>
      <c r="B42" s="259">
        <v>43670</v>
      </c>
      <c r="C42" s="96" t="s">
        <v>190</v>
      </c>
      <c r="D42" s="96" t="s">
        <v>2003</v>
      </c>
      <c r="E42" s="96" t="s">
        <v>2491</v>
      </c>
      <c r="F42" s="96" t="s">
        <v>2042</v>
      </c>
      <c r="G42" s="96" t="s">
        <v>362</v>
      </c>
      <c r="H42" s="122" t="s">
        <v>15</v>
      </c>
      <c r="I42" s="122" t="s">
        <v>96</v>
      </c>
      <c r="J42" s="119">
        <v>499430.9</v>
      </c>
      <c r="K42" s="96" t="s">
        <v>99</v>
      </c>
      <c r="L42" s="96" t="s">
        <v>817</v>
      </c>
      <c r="M42" s="2" t="s">
        <v>2051</v>
      </c>
      <c r="N42" s="2" t="s">
        <v>145</v>
      </c>
      <c r="O42" s="96" t="s">
        <v>1839</v>
      </c>
      <c r="P42" s="2" t="s">
        <v>2052</v>
      </c>
      <c r="Q42" s="2" t="s">
        <v>2053</v>
      </c>
      <c r="R42" s="96" t="s">
        <v>2043</v>
      </c>
      <c r="S42" s="495" t="s">
        <v>4848</v>
      </c>
      <c r="T42" s="2"/>
    </row>
    <row r="43" spans="1:20" x14ac:dyDescent="0.25">
      <c r="A43" s="77">
        <v>1170739</v>
      </c>
      <c r="B43" s="259">
        <v>43670</v>
      </c>
      <c r="C43" s="96" t="s">
        <v>2044</v>
      </c>
      <c r="D43" s="96" t="s">
        <v>2003</v>
      </c>
      <c r="E43" s="96" t="s">
        <v>2491</v>
      </c>
      <c r="F43" s="96" t="s">
        <v>2045</v>
      </c>
      <c r="G43" s="96" t="s">
        <v>360</v>
      </c>
      <c r="H43" s="122" t="s">
        <v>15</v>
      </c>
      <c r="I43" s="122" t="s">
        <v>189</v>
      </c>
      <c r="J43" s="119">
        <v>494315.2</v>
      </c>
      <c r="K43" s="96" t="s">
        <v>99</v>
      </c>
      <c r="L43" s="96" t="s">
        <v>100</v>
      </c>
      <c r="M43" s="2" t="s">
        <v>2054</v>
      </c>
      <c r="N43" s="2" t="s">
        <v>1383</v>
      </c>
      <c r="O43" s="96" t="s">
        <v>1220</v>
      </c>
      <c r="P43" s="2" t="s">
        <v>1285</v>
      </c>
      <c r="Q43" s="2" t="s">
        <v>2055</v>
      </c>
      <c r="R43" s="96" t="s">
        <v>2046</v>
      </c>
      <c r="S43" s="495" t="s">
        <v>4848</v>
      </c>
      <c r="T43" s="2"/>
    </row>
    <row r="44" spans="1:20" x14ac:dyDescent="0.25">
      <c r="A44" s="65">
        <v>1172853</v>
      </c>
      <c r="B44" s="259">
        <v>43706</v>
      </c>
      <c r="C44" s="66" t="s">
        <v>405</v>
      </c>
      <c r="D44" s="257" t="s">
        <v>366</v>
      </c>
      <c r="E44" s="63" t="s">
        <v>2490</v>
      </c>
      <c r="F44" s="66" t="s">
        <v>406</v>
      </c>
      <c r="G44" s="66" t="s">
        <v>43</v>
      </c>
      <c r="H44" s="66" t="s">
        <v>14</v>
      </c>
      <c r="I44" s="66" t="s">
        <v>96</v>
      </c>
      <c r="J44" s="119">
        <v>2196882.4700000002</v>
      </c>
      <c r="K44" s="1" t="s">
        <v>99</v>
      </c>
      <c r="L44" s="1" t="s">
        <v>407</v>
      </c>
      <c r="M44" s="66" t="s">
        <v>1219</v>
      </c>
      <c r="N44" s="66" t="s">
        <v>1220</v>
      </c>
      <c r="O44" s="66" t="s">
        <v>1221</v>
      </c>
      <c r="P44" s="66" t="s">
        <v>1222</v>
      </c>
      <c r="Q44" s="66" t="s">
        <v>1223</v>
      </c>
      <c r="R44" s="1" t="s">
        <v>408</v>
      </c>
      <c r="S44" s="495" t="s">
        <v>4848</v>
      </c>
    </row>
    <row r="45" spans="1:20" x14ac:dyDescent="0.25">
      <c r="A45" s="65">
        <v>1172858</v>
      </c>
      <c r="B45" s="259">
        <v>43706</v>
      </c>
      <c r="C45" s="66" t="s">
        <v>409</v>
      </c>
      <c r="D45" s="257" t="s">
        <v>366</v>
      </c>
      <c r="E45" s="63" t="s">
        <v>2488</v>
      </c>
      <c r="F45" s="66" t="s">
        <v>410</v>
      </c>
      <c r="G45" s="66" t="s">
        <v>393</v>
      </c>
      <c r="H45" s="66" t="s">
        <v>14</v>
      </c>
      <c r="I45" s="66" t="s">
        <v>189</v>
      </c>
      <c r="J45" s="119">
        <v>1354485</v>
      </c>
      <c r="K45" s="1" t="s">
        <v>411</v>
      </c>
      <c r="L45" s="1" t="s">
        <v>412</v>
      </c>
      <c r="M45" s="66" t="s">
        <v>1224</v>
      </c>
      <c r="N45" s="66" t="s">
        <v>1225</v>
      </c>
      <c r="O45" s="66" t="s">
        <v>1226</v>
      </c>
      <c r="P45" s="66" t="s">
        <v>1227</v>
      </c>
      <c r="Q45" s="66" t="s">
        <v>1228</v>
      </c>
      <c r="R45" s="1" t="s">
        <v>413</v>
      </c>
      <c r="S45" s="495" t="s">
        <v>4848</v>
      </c>
    </row>
    <row r="46" spans="1:20" x14ac:dyDescent="0.25">
      <c r="A46" s="65">
        <v>1172870</v>
      </c>
      <c r="B46" s="259">
        <v>43706</v>
      </c>
      <c r="C46" s="66" t="s">
        <v>414</v>
      </c>
      <c r="D46" s="257" t="s">
        <v>366</v>
      </c>
      <c r="E46" s="63" t="s">
        <v>2488</v>
      </c>
      <c r="F46" s="66" t="s">
        <v>415</v>
      </c>
      <c r="G46" s="66" t="s">
        <v>241</v>
      </c>
      <c r="H46" s="66" t="s">
        <v>18</v>
      </c>
      <c r="I46" s="66" t="s">
        <v>96</v>
      </c>
      <c r="J46" s="119">
        <v>1504485</v>
      </c>
      <c r="K46" s="1" t="s">
        <v>99</v>
      </c>
      <c r="L46" s="1" t="s">
        <v>416</v>
      </c>
      <c r="M46" s="66" t="s">
        <v>1229</v>
      </c>
      <c r="N46" s="66" t="s">
        <v>152</v>
      </c>
      <c r="O46" s="66" t="s">
        <v>1230</v>
      </c>
      <c r="P46" s="66" t="s">
        <v>165</v>
      </c>
      <c r="Q46" s="66" t="s">
        <v>1231</v>
      </c>
      <c r="R46" s="1" t="s">
        <v>417</v>
      </c>
      <c r="S46" s="495" t="s">
        <v>4848</v>
      </c>
    </row>
    <row r="47" spans="1:20" x14ac:dyDescent="0.25">
      <c r="A47" s="65">
        <v>1172873</v>
      </c>
      <c r="B47" s="259">
        <v>43706</v>
      </c>
      <c r="C47" s="66" t="s">
        <v>418</v>
      </c>
      <c r="D47" s="257" t="s">
        <v>366</v>
      </c>
      <c r="E47" s="63" t="s">
        <v>2488</v>
      </c>
      <c r="F47" s="66" t="s">
        <v>419</v>
      </c>
      <c r="G47" s="66" t="s">
        <v>48</v>
      </c>
      <c r="H47" s="66" t="s">
        <v>14</v>
      </c>
      <c r="I47" s="66" t="s">
        <v>96</v>
      </c>
      <c r="J47" s="119">
        <v>1504485</v>
      </c>
      <c r="K47" s="1" t="s">
        <v>99</v>
      </c>
      <c r="L47" s="1" t="s">
        <v>102</v>
      </c>
      <c r="M47" s="66" t="s">
        <v>1232</v>
      </c>
      <c r="N47" s="66" t="s">
        <v>291</v>
      </c>
      <c r="O47" s="66" t="s">
        <v>149</v>
      </c>
      <c r="P47" s="66" t="s">
        <v>130</v>
      </c>
      <c r="Q47" s="66" t="s">
        <v>1233</v>
      </c>
      <c r="R47" s="1" t="s">
        <v>420</v>
      </c>
      <c r="S47" s="495" t="s">
        <v>4848</v>
      </c>
    </row>
    <row r="48" spans="1:20" x14ac:dyDescent="0.25">
      <c r="A48" s="65">
        <v>1172889</v>
      </c>
      <c r="B48" s="259">
        <v>43706</v>
      </c>
      <c r="C48" s="66" t="s">
        <v>421</v>
      </c>
      <c r="D48" s="257" t="s">
        <v>366</v>
      </c>
      <c r="E48" s="63" t="s">
        <v>2490</v>
      </c>
      <c r="F48" s="66" t="s">
        <v>422</v>
      </c>
      <c r="G48" s="66" t="s">
        <v>43</v>
      </c>
      <c r="H48" s="66" t="s">
        <v>14</v>
      </c>
      <c r="I48" s="66" t="s">
        <v>96</v>
      </c>
      <c r="J48" s="119">
        <v>2229794.5</v>
      </c>
      <c r="K48" s="1" t="s">
        <v>98</v>
      </c>
      <c r="L48" s="1" t="s">
        <v>110</v>
      </c>
      <c r="M48" s="66" t="s">
        <v>1234</v>
      </c>
      <c r="N48" s="66" t="s">
        <v>1235</v>
      </c>
      <c r="O48" s="66" t="s">
        <v>149</v>
      </c>
      <c r="P48" s="66" t="s">
        <v>1236</v>
      </c>
      <c r="Q48" s="66" t="s">
        <v>1237</v>
      </c>
      <c r="R48" s="1" t="s">
        <v>423</v>
      </c>
      <c r="S48" s="495" t="s">
        <v>4848</v>
      </c>
    </row>
    <row r="49" spans="1:19" x14ac:dyDescent="0.25">
      <c r="A49" s="65">
        <v>1172897</v>
      </c>
      <c r="B49" s="259">
        <v>43706</v>
      </c>
      <c r="C49" s="66" t="s">
        <v>424</v>
      </c>
      <c r="D49" s="257" t="s">
        <v>366</v>
      </c>
      <c r="E49" s="63" t="s">
        <v>2490</v>
      </c>
      <c r="F49" s="66" t="s">
        <v>425</v>
      </c>
      <c r="G49" s="66" t="s">
        <v>43</v>
      </c>
      <c r="H49" s="66" t="s">
        <v>14</v>
      </c>
      <c r="I49" s="66" t="s">
        <v>96</v>
      </c>
      <c r="J49" s="119">
        <v>2104893.2000000002</v>
      </c>
      <c r="K49" s="1" t="s">
        <v>99</v>
      </c>
      <c r="L49" s="1" t="s">
        <v>426</v>
      </c>
      <c r="M49" s="66" t="s">
        <v>1238</v>
      </c>
      <c r="N49" s="66" t="s">
        <v>1239</v>
      </c>
      <c r="O49" s="66" t="s">
        <v>1240</v>
      </c>
      <c r="P49" s="66" t="s">
        <v>1241</v>
      </c>
      <c r="Q49" s="66" t="s">
        <v>1242</v>
      </c>
      <c r="R49" s="1" t="s">
        <v>427</v>
      </c>
      <c r="S49" s="495" t="s">
        <v>4848</v>
      </c>
    </row>
    <row r="50" spans="1:19" x14ac:dyDescent="0.25">
      <c r="A50" s="65">
        <v>1172900</v>
      </c>
      <c r="B50" s="259">
        <v>43706</v>
      </c>
      <c r="C50" s="66" t="s">
        <v>428</v>
      </c>
      <c r="D50" s="257" t="s">
        <v>366</v>
      </c>
      <c r="E50" s="63" t="s">
        <v>2490</v>
      </c>
      <c r="F50" s="66" t="s">
        <v>429</v>
      </c>
      <c r="G50" s="66" t="s">
        <v>48</v>
      </c>
      <c r="H50" s="66" t="s">
        <v>14</v>
      </c>
      <c r="I50" s="66" t="s">
        <v>96</v>
      </c>
      <c r="J50" s="119">
        <v>2500000</v>
      </c>
      <c r="K50" s="1" t="s">
        <v>99</v>
      </c>
      <c r="L50" s="1" t="s">
        <v>430</v>
      </c>
      <c r="M50" s="66" t="s">
        <v>1232</v>
      </c>
      <c r="N50" s="66" t="s">
        <v>1243</v>
      </c>
      <c r="O50" s="66" t="s">
        <v>1244</v>
      </c>
      <c r="P50" s="66" t="s">
        <v>1245</v>
      </c>
      <c r="Q50" s="66" t="s">
        <v>1246</v>
      </c>
      <c r="R50" s="1" t="s">
        <v>431</v>
      </c>
      <c r="S50" s="495" t="s">
        <v>4848</v>
      </c>
    </row>
    <row r="51" spans="1:19" x14ac:dyDescent="0.25">
      <c r="A51" s="65">
        <v>1172917</v>
      </c>
      <c r="B51" s="259">
        <v>43706</v>
      </c>
      <c r="C51" s="66" t="s">
        <v>432</v>
      </c>
      <c r="D51" s="257" t="s">
        <v>366</v>
      </c>
      <c r="E51" s="63" t="s">
        <v>2490</v>
      </c>
      <c r="F51" s="66" t="s">
        <v>433</v>
      </c>
      <c r="G51" s="66" t="s">
        <v>338</v>
      </c>
      <c r="H51" s="66" t="s">
        <v>16</v>
      </c>
      <c r="I51" s="66" t="s">
        <v>189</v>
      </c>
      <c r="J51" s="119">
        <v>1632424</v>
      </c>
      <c r="K51" s="1" t="s">
        <v>411</v>
      </c>
      <c r="L51" s="1" t="s">
        <v>110</v>
      </c>
      <c r="M51" s="66" t="s">
        <v>1247</v>
      </c>
      <c r="N51" s="66" t="s">
        <v>171</v>
      </c>
      <c r="O51" s="66" t="s">
        <v>1248</v>
      </c>
      <c r="P51" s="66" t="s">
        <v>1249</v>
      </c>
      <c r="Q51" s="66" t="s">
        <v>1250</v>
      </c>
      <c r="R51" s="1" t="s">
        <v>434</v>
      </c>
      <c r="S51" s="495" t="s">
        <v>4848</v>
      </c>
    </row>
    <row r="52" spans="1:19" x14ac:dyDescent="0.25">
      <c r="A52" s="65">
        <v>1172928</v>
      </c>
      <c r="B52" s="259">
        <v>43706</v>
      </c>
      <c r="C52" s="66" t="s">
        <v>435</v>
      </c>
      <c r="D52" s="257" t="s">
        <v>366</v>
      </c>
      <c r="E52" s="63" t="s">
        <v>2487</v>
      </c>
      <c r="F52" s="66" t="s">
        <v>436</v>
      </c>
      <c r="G52" s="66" t="s">
        <v>43</v>
      </c>
      <c r="H52" s="66" t="s">
        <v>14</v>
      </c>
      <c r="I52" s="66" t="s">
        <v>96</v>
      </c>
      <c r="J52" s="119">
        <v>598140.41</v>
      </c>
      <c r="K52" s="1" t="s">
        <v>99</v>
      </c>
      <c r="L52" s="1" t="s">
        <v>437</v>
      </c>
      <c r="M52" s="66" t="s">
        <v>1251</v>
      </c>
      <c r="N52" s="66" t="s">
        <v>1252</v>
      </c>
      <c r="O52" s="66" t="s">
        <v>1253</v>
      </c>
      <c r="P52" s="66" t="s">
        <v>136</v>
      </c>
      <c r="Q52" s="66" t="s">
        <v>1254</v>
      </c>
      <c r="R52" s="1" t="s">
        <v>438</v>
      </c>
      <c r="S52" s="495" t="s">
        <v>4848</v>
      </c>
    </row>
    <row r="53" spans="1:19" x14ac:dyDescent="0.25">
      <c r="A53" s="65">
        <v>1172929</v>
      </c>
      <c r="B53" s="259">
        <v>43706</v>
      </c>
      <c r="C53" s="66" t="s">
        <v>439</v>
      </c>
      <c r="D53" s="257" t="s">
        <v>366</v>
      </c>
      <c r="E53" s="63" t="s">
        <v>2490</v>
      </c>
      <c r="F53" s="66" t="s">
        <v>440</v>
      </c>
      <c r="G53" s="66" t="s">
        <v>393</v>
      </c>
      <c r="H53" s="66" t="s">
        <v>14</v>
      </c>
      <c r="I53" s="66" t="s">
        <v>189</v>
      </c>
      <c r="J53" s="119">
        <v>2078030</v>
      </c>
      <c r="K53" s="1" t="s">
        <v>411</v>
      </c>
      <c r="L53" s="1" t="s">
        <v>441</v>
      </c>
      <c r="M53" s="66" t="s">
        <v>1255</v>
      </c>
      <c r="N53" s="66" t="s">
        <v>1256</v>
      </c>
      <c r="O53" s="66" t="s">
        <v>1257</v>
      </c>
      <c r="P53" s="66" t="s">
        <v>1258</v>
      </c>
      <c r="Q53" s="66" t="s">
        <v>1259</v>
      </c>
      <c r="R53" s="1" t="s">
        <v>442</v>
      </c>
      <c r="S53" s="495" t="s">
        <v>4848</v>
      </c>
    </row>
    <row r="54" spans="1:19" x14ac:dyDescent="0.25">
      <c r="A54" s="65">
        <v>1172978</v>
      </c>
      <c r="B54" s="259">
        <v>43706</v>
      </c>
      <c r="C54" s="66" t="s">
        <v>443</v>
      </c>
      <c r="D54" s="257" t="s">
        <v>366</v>
      </c>
      <c r="E54" s="63" t="s">
        <v>2487</v>
      </c>
      <c r="F54" s="66" t="s">
        <v>444</v>
      </c>
      <c r="G54" s="66" t="s">
        <v>191</v>
      </c>
      <c r="H54" s="66" t="s">
        <v>19</v>
      </c>
      <c r="I54" s="66" t="s">
        <v>96</v>
      </c>
      <c r="J54" s="119">
        <v>639750</v>
      </c>
      <c r="K54" s="1" t="s">
        <v>98</v>
      </c>
      <c r="L54" s="1" t="s">
        <v>445</v>
      </c>
      <c r="M54" s="66" t="s">
        <v>1260</v>
      </c>
      <c r="N54" s="66" t="s">
        <v>153</v>
      </c>
      <c r="O54" s="66" t="s">
        <v>168</v>
      </c>
      <c r="P54" s="66" t="s">
        <v>1261</v>
      </c>
      <c r="Q54" s="66" t="s">
        <v>1262</v>
      </c>
      <c r="R54" s="1" t="s">
        <v>446</v>
      </c>
      <c r="S54" s="495" t="s">
        <v>4848</v>
      </c>
    </row>
    <row r="55" spans="1:19" x14ac:dyDescent="0.25">
      <c r="A55" s="65">
        <v>1172987</v>
      </c>
      <c r="B55" s="259">
        <v>43706</v>
      </c>
      <c r="C55" s="66" t="s">
        <v>447</v>
      </c>
      <c r="D55" s="257" t="s">
        <v>366</v>
      </c>
      <c r="E55" s="63" t="s">
        <v>2487</v>
      </c>
      <c r="F55" s="66" t="s">
        <v>448</v>
      </c>
      <c r="G55" s="66" t="s">
        <v>336</v>
      </c>
      <c r="H55" s="66" t="s">
        <v>19</v>
      </c>
      <c r="I55" s="66" t="s">
        <v>96</v>
      </c>
      <c r="J55" s="119">
        <v>639750</v>
      </c>
      <c r="K55" s="1" t="s">
        <v>98</v>
      </c>
      <c r="L55" s="1" t="s">
        <v>449</v>
      </c>
      <c r="M55" s="66" t="s">
        <v>1263</v>
      </c>
      <c r="N55" s="66" t="s">
        <v>315</v>
      </c>
      <c r="O55" s="66" t="s">
        <v>291</v>
      </c>
      <c r="P55" s="66" t="s">
        <v>116</v>
      </c>
      <c r="Q55" s="66" t="s">
        <v>1264</v>
      </c>
      <c r="R55" s="1" t="s">
        <v>450</v>
      </c>
      <c r="S55" s="495" t="s">
        <v>4848</v>
      </c>
    </row>
    <row r="56" spans="1:19" x14ac:dyDescent="0.25">
      <c r="A56" s="65">
        <v>1172988</v>
      </c>
      <c r="B56" s="259">
        <v>43706</v>
      </c>
      <c r="C56" s="66" t="s">
        <v>451</v>
      </c>
      <c r="D56" s="257" t="s">
        <v>366</v>
      </c>
      <c r="E56" s="63" t="s">
        <v>2490</v>
      </c>
      <c r="F56" s="66" t="s">
        <v>452</v>
      </c>
      <c r="G56" s="66" t="s">
        <v>45</v>
      </c>
      <c r="H56" s="66" t="s">
        <v>15</v>
      </c>
      <c r="I56" s="66" t="s">
        <v>96</v>
      </c>
      <c r="J56" s="119">
        <v>2078030</v>
      </c>
      <c r="K56" s="1" t="s">
        <v>98</v>
      </c>
      <c r="L56" s="1" t="s">
        <v>453</v>
      </c>
      <c r="M56" s="66" t="s">
        <v>1253</v>
      </c>
      <c r="N56" s="66" t="s">
        <v>1265</v>
      </c>
      <c r="O56" s="66" t="s">
        <v>1266</v>
      </c>
      <c r="P56" s="66" t="s">
        <v>1267</v>
      </c>
      <c r="Q56" s="66" t="s">
        <v>1268</v>
      </c>
      <c r="R56" s="1" t="s">
        <v>454</v>
      </c>
      <c r="S56" s="495" t="s">
        <v>4848</v>
      </c>
    </row>
    <row r="57" spans="1:19" x14ac:dyDescent="0.25">
      <c r="A57" s="65">
        <v>1172990</v>
      </c>
      <c r="B57" s="259">
        <v>43706</v>
      </c>
      <c r="C57" s="66" t="s">
        <v>455</v>
      </c>
      <c r="D57" s="257" t="s">
        <v>366</v>
      </c>
      <c r="E57" s="63" t="s">
        <v>2490</v>
      </c>
      <c r="F57" s="66" t="s">
        <v>456</v>
      </c>
      <c r="G57" s="66" t="s">
        <v>338</v>
      </c>
      <c r="H57" s="66" t="s">
        <v>16</v>
      </c>
      <c r="I57" s="66" t="s">
        <v>189</v>
      </c>
      <c r="J57" s="119">
        <v>3026595</v>
      </c>
      <c r="K57" s="1" t="s">
        <v>98</v>
      </c>
      <c r="L57" s="1" t="s">
        <v>457</v>
      </c>
      <c r="M57" s="66" t="s">
        <v>1269</v>
      </c>
      <c r="N57" s="66" t="s">
        <v>1234</v>
      </c>
      <c r="O57" s="66" t="s">
        <v>1270</v>
      </c>
      <c r="P57" s="66" t="s">
        <v>1271</v>
      </c>
      <c r="Q57" s="66" t="s">
        <v>1272</v>
      </c>
      <c r="R57" s="1" t="s">
        <v>458</v>
      </c>
      <c r="S57" s="495" t="s">
        <v>4848</v>
      </c>
    </row>
    <row r="58" spans="1:19" x14ac:dyDescent="0.25">
      <c r="A58" s="65">
        <v>1173004</v>
      </c>
      <c r="B58" s="259">
        <v>43706</v>
      </c>
      <c r="C58" s="66" t="s">
        <v>459</v>
      </c>
      <c r="D58" s="257" t="s">
        <v>366</v>
      </c>
      <c r="E58" s="63" t="s">
        <v>2487</v>
      </c>
      <c r="F58" s="66" t="s">
        <v>460</v>
      </c>
      <c r="G58" s="66" t="s">
        <v>204</v>
      </c>
      <c r="H58" s="66" t="s">
        <v>16</v>
      </c>
      <c r="I58" s="66" t="s">
        <v>96</v>
      </c>
      <c r="J58" s="119">
        <v>561800</v>
      </c>
      <c r="K58" s="1" t="s">
        <v>97</v>
      </c>
      <c r="L58" s="1" t="s">
        <v>104</v>
      </c>
      <c r="M58" s="66" t="s">
        <v>1273</v>
      </c>
      <c r="N58" s="66" t="s">
        <v>232</v>
      </c>
      <c r="O58" s="66" t="s">
        <v>1274</v>
      </c>
      <c r="P58" s="66" t="s">
        <v>1275</v>
      </c>
      <c r="Q58" s="66" t="s">
        <v>1276</v>
      </c>
      <c r="R58" s="1" t="s">
        <v>461</v>
      </c>
      <c r="S58" s="495" t="s">
        <v>4848</v>
      </c>
    </row>
    <row r="59" spans="1:19" x14ac:dyDescent="0.25">
      <c r="A59" s="65">
        <v>1173011</v>
      </c>
      <c r="B59" s="259">
        <v>43706</v>
      </c>
      <c r="C59" s="66" t="s">
        <v>462</v>
      </c>
      <c r="D59" s="257" t="s">
        <v>366</v>
      </c>
      <c r="E59" s="63" t="s">
        <v>2487</v>
      </c>
      <c r="F59" s="66" t="s">
        <v>463</v>
      </c>
      <c r="G59" s="66" t="s">
        <v>48</v>
      </c>
      <c r="H59" s="66" t="s">
        <v>14</v>
      </c>
      <c r="I59" s="66" t="s">
        <v>96</v>
      </c>
      <c r="J59" s="119">
        <v>639750</v>
      </c>
      <c r="K59" s="1" t="s">
        <v>97</v>
      </c>
      <c r="L59" s="1" t="s">
        <v>464</v>
      </c>
      <c r="M59" s="66" t="s">
        <v>237</v>
      </c>
      <c r="N59" s="66" t="s">
        <v>150</v>
      </c>
      <c r="O59" s="66" t="s">
        <v>1277</v>
      </c>
      <c r="P59" s="66" t="s">
        <v>1278</v>
      </c>
      <c r="Q59" s="66" t="s">
        <v>1279</v>
      </c>
      <c r="R59" s="1" t="s">
        <v>465</v>
      </c>
      <c r="S59" s="495" t="s">
        <v>4848</v>
      </c>
    </row>
    <row r="60" spans="1:19" x14ac:dyDescent="0.25">
      <c r="A60" s="65">
        <v>1173015</v>
      </c>
      <c r="B60" s="259">
        <v>43706</v>
      </c>
      <c r="C60" s="66" t="s">
        <v>466</v>
      </c>
      <c r="D60" s="257" t="s">
        <v>366</v>
      </c>
      <c r="E60" s="63" t="s">
        <v>2487</v>
      </c>
      <c r="F60" s="66" t="s">
        <v>467</v>
      </c>
      <c r="G60" s="66" t="s">
        <v>371</v>
      </c>
      <c r="H60" s="66" t="s">
        <v>243</v>
      </c>
      <c r="I60" s="66" t="s">
        <v>96</v>
      </c>
      <c r="J60" s="119">
        <v>639750</v>
      </c>
      <c r="K60" s="1" t="s">
        <v>411</v>
      </c>
      <c r="L60" s="1" t="s">
        <v>468</v>
      </c>
      <c r="M60" s="66" t="s">
        <v>1280</v>
      </c>
      <c r="N60" s="66" t="s">
        <v>1281</v>
      </c>
      <c r="O60" s="66" t="s">
        <v>1282</v>
      </c>
      <c r="P60" s="66" t="s">
        <v>1283</v>
      </c>
      <c r="Q60" s="66" t="s">
        <v>1284</v>
      </c>
      <c r="R60" s="1" t="s">
        <v>469</v>
      </c>
      <c r="S60" s="495" t="s">
        <v>4848</v>
      </c>
    </row>
    <row r="61" spans="1:19" x14ac:dyDescent="0.25">
      <c r="A61" s="65">
        <v>1173025</v>
      </c>
      <c r="B61" s="259">
        <v>43706</v>
      </c>
      <c r="C61" s="66" t="s">
        <v>470</v>
      </c>
      <c r="D61" s="257" t="s">
        <v>366</v>
      </c>
      <c r="E61" s="63" t="s">
        <v>2487</v>
      </c>
      <c r="F61" s="66" t="s">
        <v>471</v>
      </c>
      <c r="G61" s="66" t="s">
        <v>338</v>
      </c>
      <c r="H61" s="66" t="s">
        <v>16</v>
      </c>
      <c r="I61" s="66" t="s">
        <v>189</v>
      </c>
      <c r="J61" s="119">
        <v>639750</v>
      </c>
      <c r="K61" s="1" t="s">
        <v>411</v>
      </c>
      <c r="L61" s="1" t="s">
        <v>457</v>
      </c>
      <c r="M61" s="66" t="s">
        <v>1220</v>
      </c>
      <c r="N61" s="66" t="s">
        <v>1248</v>
      </c>
      <c r="O61" s="66" t="s">
        <v>1285</v>
      </c>
      <c r="P61" s="66" t="s">
        <v>1286</v>
      </c>
      <c r="Q61" s="66" t="s">
        <v>1287</v>
      </c>
      <c r="R61" s="1" t="s">
        <v>472</v>
      </c>
      <c r="S61" s="495" t="s">
        <v>4848</v>
      </c>
    </row>
    <row r="62" spans="1:19" x14ac:dyDescent="0.25">
      <c r="A62" s="65">
        <v>1173027</v>
      </c>
      <c r="B62" s="259">
        <v>43706</v>
      </c>
      <c r="C62" s="66" t="s">
        <v>473</v>
      </c>
      <c r="D62" s="257" t="s">
        <v>366</v>
      </c>
      <c r="E62" s="63" t="s">
        <v>2490</v>
      </c>
      <c r="F62" s="66" t="s">
        <v>474</v>
      </c>
      <c r="G62" s="66" t="s">
        <v>45</v>
      </c>
      <c r="H62" s="66" t="s">
        <v>15</v>
      </c>
      <c r="I62" s="66" t="s">
        <v>96</v>
      </c>
      <c r="J62" s="119">
        <v>1128030</v>
      </c>
      <c r="K62" s="1" t="s">
        <v>99</v>
      </c>
      <c r="L62" s="1" t="s">
        <v>475</v>
      </c>
      <c r="M62" s="66" t="s">
        <v>1288</v>
      </c>
      <c r="N62" s="66" t="s">
        <v>1289</v>
      </c>
      <c r="O62" s="66" t="s">
        <v>1290</v>
      </c>
      <c r="P62" s="66" t="s">
        <v>1291</v>
      </c>
      <c r="Q62" s="66" t="s">
        <v>137</v>
      </c>
      <c r="R62" s="1" t="s">
        <v>476</v>
      </c>
      <c r="S62" s="495" t="s">
        <v>4848</v>
      </c>
    </row>
    <row r="63" spans="1:19" x14ac:dyDescent="0.25">
      <c r="A63" s="65">
        <v>1173043</v>
      </c>
      <c r="B63" s="259">
        <v>43706</v>
      </c>
      <c r="C63" s="66" t="s">
        <v>477</v>
      </c>
      <c r="D63" s="257" t="s">
        <v>366</v>
      </c>
      <c r="E63" s="63" t="s">
        <v>2487</v>
      </c>
      <c r="F63" s="66" t="s">
        <v>478</v>
      </c>
      <c r="G63" s="66" t="s">
        <v>354</v>
      </c>
      <c r="H63" s="66" t="s">
        <v>19</v>
      </c>
      <c r="I63" s="66" t="s">
        <v>96</v>
      </c>
      <c r="J63" s="119">
        <v>639750</v>
      </c>
      <c r="K63" s="1" t="s">
        <v>98</v>
      </c>
      <c r="L63" s="1" t="s">
        <v>479</v>
      </c>
      <c r="M63" s="66" t="s">
        <v>1292</v>
      </c>
      <c r="N63" s="66" t="s">
        <v>1293</v>
      </c>
      <c r="O63" s="66" t="s">
        <v>1294</v>
      </c>
      <c r="P63" s="66" t="s">
        <v>171</v>
      </c>
      <c r="Q63" s="66" t="s">
        <v>1237</v>
      </c>
      <c r="R63" s="1" t="s">
        <v>480</v>
      </c>
      <c r="S63" s="495" t="s">
        <v>4848</v>
      </c>
    </row>
    <row r="64" spans="1:19" x14ac:dyDescent="0.25">
      <c r="A64" s="65">
        <v>1173046</v>
      </c>
      <c r="B64" s="259">
        <v>43706</v>
      </c>
      <c r="C64" s="66" t="s">
        <v>481</v>
      </c>
      <c r="D64" s="257" t="s">
        <v>366</v>
      </c>
      <c r="E64" s="63" t="s">
        <v>2490</v>
      </c>
      <c r="F64" s="66" t="s">
        <v>482</v>
      </c>
      <c r="G64" s="66" t="s">
        <v>353</v>
      </c>
      <c r="H64" s="66" t="s">
        <v>14</v>
      </c>
      <c r="I64" s="66" t="s">
        <v>189</v>
      </c>
      <c r="J64" s="119">
        <v>2048640</v>
      </c>
      <c r="K64" s="1" t="s">
        <v>99</v>
      </c>
      <c r="L64" s="1" t="s">
        <v>483</v>
      </c>
      <c r="M64" s="66" t="s">
        <v>1289</v>
      </c>
      <c r="N64" s="66" t="s">
        <v>1295</v>
      </c>
      <c r="O64" s="66" t="s">
        <v>168</v>
      </c>
      <c r="P64" s="66" t="s">
        <v>1296</v>
      </c>
      <c r="Q64" s="66" t="s">
        <v>1297</v>
      </c>
      <c r="R64" s="1" t="s">
        <v>484</v>
      </c>
      <c r="S64" s="495" t="s">
        <v>4848</v>
      </c>
    </row>
    <row r="65" spans="1:19" x14ac:dyDescent="0.25">
      <c r="A65" s="65">
        <v>1173049</v>
      </c>
      <c r="B65" s="259">
        <v>43706</v>
      </c>
      <c r="C65" s="66" t="s">
        <v>485</v>
      </c>
      <c r="D65" s="257" t="s">
        <v>366</v>
      </c>
      <c r="E65" s="63" t="s">
        <v>2487</v>
      </c>
      <c r="F65" s="66" t="s">
        <v>486</v>
      </c>
      <c r="G65" s="66" t="s">
        <v>393</v>
      </c>
      <c r="H65" s="66" t="s">
        <v>14</v>
      </c>
      <c r="I65" s="66" t="s">
        <v>189</v>
      </c>
      <c r="J65" s="119">
        <v>639750</v>
      </c>
      <c r="K65" s="1" t="s">
        <v>411</v>
      </c>
      <c r="L65" s="1" t="s">
        <v>487</v>
      </c>
      <c r="M65" s="66" t="s">
        <v>1289</v>
      </c>
      <c r="N65" s="66" t="s">
        <v>1256</v>
      </c>
      <c r="O65" s="66" t="s">
        <v>1298</v>
      </c>
      <c r="P65" s="66" t="s">
        <v>1299</v>
      </c>
      <c r="Q65" s="66" t="s">
        <v>1300</v>
      </c>
      <c r="R65" s="1" t="s">
        <v>488</v>
      </c>
      <c r="S65" s="495" t="s">
        <v>4848</v>
      </c>
    </row>
    <row r="66" spans="1:19" x14ac:dyDescent="0.25">
      <c r="A66" s="65">
        <v>1173054</v>
      </c>
      <c r="B66" s="259">
        <v>43706</v>
      </c>
      <c r="C66" s="66" t="s">
        <v>489</v>
      </c>
      <c r="D66" s="257" t="s">
        <v>366</v>
      </c>
      <c r="E66" s="63" t="s">
        <v>2487</v>
      </c>
      <c r="F66" s="66" t="s">
        <v>490</v>
      </c>
      <c r="G66" s="66" t="s">
        <v>43</v>
      </c>
      <c r="H66" s="66" t="s">
        <v>14</v>
      </c>
      <c r="I66" s="66" t="s">
        <v>96</v>
      </c>
      <c r="J66" s="119">
        <v>639750</v>
      </c>
      <c r="K66" s="1" t="s">
        <v>97</v>
      </c>
      <c r="L66" s="1" t="s">
        <v>104</v>
      </c>
      <c r="M66" s="66" t="s">
        <v>232</v>
      </c>
      <c r="N66" s="66" t="s">
        <v>294</v>
      </c>
      <c r="O66" s="66" t="s">
        <v>1301</v>
      </c>
      <c r="P66" s="66" t="s">
        <v>230</v>
      </c>
      <c r="Q66" s="66" t="s">
        <v>1302</v>
      </c>
      <c r="R66" s="1" t="s">
        <v>491</v>
      </c>
      <c r="S66" s="495" t="s">
        <v>4848</v>
      </c>
    </row>
    <row r="67" spans="1:19" x14ac:dyDescent="0.25">
      <c r="A67" s="65">
        <v>1173079</v>
      </c>
      <c r="B67" s="259">
        <v>43706</v>
      </c>
      <c r="C67" s="66" t="s">
        <v>492</v>
      </c>
      <c r="D67" s="257" t="s">
        <v>366</v>
      </c>
      <c r="E67" s="63" t="s">
        <v>2490</v>
      </c>
      <c r="F67" s="66" t="s">
        <v>493</v>
      </c>
      <c r="G67" s="66" t="s">
        <v>45</v>
      </c>
      <c r="H67" s="66" t="s">
        <v>15</v>
      </c>
      <c r="I67" s="66" t="s">
        <v>96</v>
      </c>
      <c r="J67" s="119">
        <v>2101595</v>
      </c>
      <c r="K67" s="1" t="s">
        <v>99</v>
      </c>
      <c r="L67" s="1" t="s">
        <v>494</v>
      </c>
      <c r="M67" s="66" t="s">
        <v>1303</v>
      </c>
      <c r="N67" s="66" t="s">
        <v>1304</v>
      </c>
      <c r="O67" s="66" t="s">
        <v>1305</v>
      </c>
      <c r="P67" s="66" t="s">
        <v>1306</v>
      </c>
      <c r="Q67" s="66" t="s">
        <v>1307</v>
      </c>
      <c r="R67" s="1" t="s">
        <v>495</v>
      </c>
      <c r="S67" s="495" t="s">
        <v>4848</v>
      </c>
    </row>
    <row r="68" spans="1:19" x14ac:dyDescent="0.25">
      <c r="A68" s="65">
        <v>1173126</v>
      </c>
      <c r="B68" s="259">
        <v>43706</v>
      </c>
      <c r="C68" s="66" t="s">
        <v>496</v>
      </c>
      <c r="D68" s="257" t="s">
        <v>366</v>
      </c>
      <c r="E68" s="63" t="s">
        <v>2490</v>
      </c>
      <c r="F68" s="66" t="s">
        <v>497</v>
      </c>
      <c r="G68" s="66" t="s">
        <v>43</v>
      </c>
      <c r="H68" s="66" t="s">
        <v>14</v>
      </c>
      <c r="I68" s="66" t="s">
        <v>96</v>
      </c>
      <c r="J68" s="119">
        <v>2153030</v>
      </c>
      <c r="K68" s="1" t="s">
        <v>98</v>
      </c>
      <c r="L68" s="1" t="s">
        <v>110</v>
      </c>
      <c r="M68" s="66" t="s">
        <v>1308</v>
      </c>
      <c r="N68" s="66" t="s">
        <v>1309</v>
      </c>
      <c r="O68" s="66" t="s">
        <v>1310</v>
      </c>
      <c r="P68" s="66" t="s">
        <v>171</v>
      </c>
      <c r="Q68" s="66" t="s">
        <v>1311</v>
      </c>
      <c r="R68" s="1" t="s">
        <v>498</v>
      </c>
      <c r="S68" s="495" t="s">
        <v>4848</v>
      </c>
    </row>
    <row r="69" spans="1:19" x14ac:dyDescent="0.25">
      <c r="A69" s="65">
        <v>1173146</v>
      </c>
      <c r="B69" s="259">
        <v>43706</v>
      </c>
      <c r="C69" s="66" t="s">
        <v>499</v>
      </c>
      <c r="D69" s="257" t="s">
        <v>366</v>
      </c>
      <c r="E69" s="63" t="s">
        <v>2488</v>
      </c>
      <c r="F69" s="66" t="s">
        <v>500</v>
      </c>
      <c r="G69" s="66" t="s">
        <v>371</v>
      </c>
      <c r="H69" s="66" t="s">
        <v>243</v>
      </c>
      <c r="I69" s="66" t="s">
        <v>96</v>
      </c>
      <c r="J69" s="119">
        <v>1243588</v>
      </c>
      <c r="K69" s="1" t="s">
        <v>98</v>
      </c>
      <c r="L69" s="1" t="s">
        <v>110</v>
      </c>
      <c r="M69" s="66" t="s">
        <v>1308</v>
      </c>
      <c r="N69" s="66" t="s">
        <v>149</v>
      </c>
      <c r="O69" s="66" t="s">
        <v>1312</v>
      </c>
      <c r="P69" s="66" t="s">
        <v>1313</v>
      </c>
      <c r="Q69" s="66" t="s">
        <v>1314</v>
      </c>
      <c r="R69" s="1" t="s">
        <v>501</v>
      </c>
      <c r="S69" s="495" t="s">
        <v>4848</v>
      </c>
    </row>
    <row r="70" spans="1:19" x14ac:dyDescent="0.25">
      <c r="A70" s="65">
        <v>1173155</v>
      </c>
      <c r="B70" s="259">
        <v>43706</v>
      </c>
      <c r="C70" s="66" t="s">
        <v>502</v>
      </c>
      <c r="D70" s="257" t="s">
        <v>366</v>
      </c>
      <c r="E70" s="63" t="s">
        <v>2487</v>
      </c>
      <c r="F70" s="66" t="s">
        <v>503</v>
      </c>
      <c r="G70" s="66" t="s">
        <v>250</v>
      </c>
      <c r="H70" s="66" t="s">
        <v>252</v>
      </c>
      <c r="I70" s="66" t="s">
        <v>96</v>
      </c>
      <c r="J70" s="119">
        <v>562012.98</v>
      </c>
      <c r="K70" s="1" t="s">
        <v>99</v>
      </c>
      <c r="L70" s="1" t="s">
        <v>504</v>
      </c>
      <c r="M70" s="66" t="s">
        <v>1315</v>
      </c>
      <c r="N70" s="66" t="s">
        <v>1240</v>
      </c>
      <c r="O70" s="66" t="s">
        <v>1316</v>
      </c>
      <c r="P70" s="66" t="s">
        <v>1317</v>
      </c>
      <c r="Q70" s="66" t="s">
        <v>1318</v>
      </c>
      <c r="R70" s="1" t="s">
        <v>505</v>
      </c>
      <c r="S70" s="495" t="s">
        <v>4848</v>
      </c>
    </row>
    <row r="71" spans="1:19" x14ac:dyDescent="0.25">
      <c r="A71" s="65">
        <v>1173163</v>
      </c>
      <c r="B71" s="259">
        <v>43706</v>
      </c>
      <c r="C71" s="66" t="s">
        <v>506</v>
      </c>
      <c r="D71" s="257" t="s">
        <v>366</v>
      </c>
      <c r="E71" s="63" t="s">
        <v>2488</v>
      </c>
      <c r="F71" s="66" t="s">
        <v>507</v>
      </c>
      <c r="G71" s="66" t="s">
        <v>191</v>
      </c>
      <c r="H71" s="66" t="s">
        <v>19</v>
      </c>
      <c r="I71" s="66" t="s">
        <v>96</v>
      </c>
      <c r="J71" s="119">
        <v>1288139.5</v>
      </c>
      <c r="K71" s="1" t="s">
        <v>99</v>
      </c>
      <c r="L71" s="1" t="s">
        <v>508</v>
      </c>
      <c r="M71" s="66" t="s">
        <v>1319</v>
      </c>
      <c r="N71" s="66" t="s">
        <v>1320</v>
      </c>
      <c r="O71" s="66" t="s">
        <v>1321</v>
      </c>
      <c r="P71" s="66" t="s">
        <v>1322</v>
      </c>
      <c r="Q71" s="66" t="s">
        <v>1323</v>
      </c>
      <c r="R71" s="1" t="s">
        <v>509</v>
      </c>
      <c r="S71" s="495" t="s">
        <v>4848</v>
      </c>
    </row>
    <row r="72" spans="1:19" x14ac:dyDescent="0.25">
      <c r="A72" s="65">
        <v>1173170</v>
      </c>
      <c r="B72" s="259">
        <v>43706</v>
      </c>
      <c r="C72" s="66" t="s">
        <v>510</v>
      </c>
      <c r="D72" s="257" t="s">
        <v>366</v>
      </c>
      <c r="E72" s="63" t="s">
        <v>2488</v>
      </c>
      <c r="F72" s="66" t="s">
        <v>511</v>
      </c>
      <c r="G72" s="66" t="s">
        <v>338</v>
      </c>
      <c r="H72" s="66" t="s">
        <v>16</v>
      </c>
      <c r="I72" s="66" t="s">
        <v>189</v>
      </c>
      <c r="J72" s="119">
        <v>1504485</v>
      </c>
      <c r="K72" s="1" t="s">
        <v>411</v>
      </c>
      <c r="L72" s="1" t="s">
        <v>512</v>
      </c>
      <c r="M72" s="66" t="s">
        <v>1324</v>
      </c>
      <c r="N72" s="66" t="s">
        <v>1325</v>
      </c>
      <c r="O72" s="66" t="s">
        <v>1326</v>
      </c>
      <c r="P72" s="66" t="s">
        <v>1327</v>
      </c>
      <c r="Q72" s="66" t="s">
        <v>1328</v>
      </c>
      <c r="R72" s="1" t="s">
        <v>513</v>
      </c>
      <c r="S72" s="495" t="s">
        <v>4848</v>
      </c>
    </row>
    <row r="73" spans="1:19" x14ac:dyDescent="0.25">
      <c r="A73" s="65">
        <v>1173210</v>
      </c>
      <c r="B73" s="259">
        <v>43706</v>
      </c>
      <c r="C73" s="66" t="s">
        <v>514</v>
      </c>
      <c r="D73" s="257" t="s">
        <v>366</v>
      </c>
      <c r="E73" s="63" t="s">
        <v>2487</v>
      </c>
      <c r="F73" s="66" t="s">
        <v>515</v>
      </c>
      <c r="G73" s="66" t="s">
        <v>393</v>
      </c>
      <c r="H73" s="66" t="s">
        <v>14</v>
      </c>
      <c r="I73" s="66" t="s">
        <v>189</v>
      </c>
      <c r="J73" s="119">
        <v>561800</v>
      </c>
      <c r="K73" s="1" t="s">
        <v>411</v>
      </c>
      <c r="L73" s="1" t="s">
        <v>483</v>
      </c>
      <c r="M73" s="66" t="s">
        <v>1289</v>
      </c>
      <c r="N73" s="66" t="s">
        <v>1329</v>
      </c>
      <c r="O73" s="66" t="s">
        <v>1330</v>
      </c>
      <c r="P73" s="66" t="s">
        <v>1331</v>
      </c>
      <c r="Q73" s="66" t="s">
        <v>1332</v>
      </c>
      <c r="R73" s="1" t="s">
        <v>516</v>
      </c>
      <c r="S73" s="495" t="s">
        <v>4848</v>
      </c>
    </row>
    <row r="74" spans="1:19" x14ac:dyDescent="0.25">
      <c r="A74" s="65">
        <v>1173252</v>
      </c>
      <c r="B74" s="259">
        <v>43706</v>
      </c>
      <c r="C74" s="66" t="s">
        <v>517</v>
      </c>
      <c r="D74" s="257" t="s">
        <v>366</v>
      </c>
      <c r="E74" s="63" t="s">
        <v>2490</v>
      </c>
      <c r="F74" s="66" t="s">
        <v>518</v>
      </c>
      <c r="G74" s="66" t="s">
        <v>44</v>
      </c>
      <c r="H74" s="66" t="s">
        <v>15</v>
      </c>
      <c r="I74" s="66" t="s">
        <v>96</v>
      </c>
      <c r="J74" s="119">
        <v>3000000</v>
      </c>
      <c r="K74" s="1" t="s">
        <v>99</v>
      </c>
      <c r="L74" s="1" t="s">
        <v>108</v>
      </c>
      <c r="M74" s="66" t="s">
        <v>1333</v>
      </c>
      <c r="N74" s="66" t="s">
        <v>116</v>
      </c>
      <c r="O74" s="66" t="s">
        <v>1334</v>
      </c>
      <c r="P74" s="66" t="s">
        <v>1335</v>
      </c>
      <c r="Q74" s="66" t="s">
        <v>1336</v>
      </c>
      <c r="R74" s="1" t="s">
        <v>519</v>
      </c>
      <c r="S74" s="495" t="s">
        <v>4848</v>
      </c>
    </row>
    <row r="75" spans="1:19" x14ac:dyDescent="0.25">
      <c r="A75" s="65">
        <v>1173270</v>
      </c>
      <c r="B75" s="259">
        <v>43706</v>
      </c>
      <c r="C75" s="66" t="s">
        <v>520</v>
      </c>
      <c r="D75" s="257" t="s">
        <v>366</v>
      </c>
      <c r="E75" s="63" t="s">
        <v>2487</v>
      </c>
      <c r="F75" s="66" t="s">
        <v>521</v>
      </c>
      <c r="G75" s="66" t="s">
        <v>371</v>
      </c>
      <c r="H75" s="66" t="s">
        <v>243</v>
      </c>
      <c r="I75" s="66" t="s">
        <v>96</v>
      </c>
      <c r="J75" s="119">
        <v>639750</v>
      </c>
      <c r="K75" s="1" t="s">
        <v>98</v>
      </c>
      <c r="L75" s="1" t="s">
        <v>107</v>
      </c>
      <c r="M75" s="66" t="s">
        <v>219</v>
      </c>
      <c r="N75" s="66" t="s">
        <v>1337</v>
      </c>
      <c r="O75" s="66" t="s">
        <v>171</v>
      </c>
      <c r="P75" s="66" t="s">
        <v>1338</v>
      </c>
      <c r="Q75" s="66" t="s">
        <v>1339</v>
      </c>
      <c r="R75" s="1" t="s">
        <v>522</v>
      </c>
      <c r="S75" s="495" t="s">
        <v>4848</v>
      </c>
    </row>
    <row r="76" spans="1:19" x14ac:dyDescent="0.25">
      <c r="A76" s="65">
        <v>1173271</v>
      </c>
      <c r="B76" s="259">
        <v>43706</v>
      </c>
      <c r="C76" s="66" t="s">
        <v>523</v>
      </c>
      <c r="D76" s="257" t="s">
        <v>366</v>
      </c>
      <c r="E76" s="63" t="s">
        <v>2488</v>
      </c>
      <c r="F76" s="66" t="s">
        <v>524</v>
      </c>
      <c r="G76" s="66" t="s">
        <v>48</v>
      </c>
      <c r="H76" s="66" t="s">
        <v>14</v>
      </c>
      <c r="I76" s="66" t="s">
        <v>96</v>
      </c>
      <c r="J76" s="119">
        <v>1243891</v>
      </c>
      <c r="K76" s="1" t="s">
        <v>99</v>
      </c>
      <c r="L76" s="1" t="s">
        <v>437</v>
      </c>
      <c r="M76" s="66" t="s">
        <v>1340</v>
      </c>
      <c r="N76" s="66" t="s">
        <v>116</v>
      </c>
      <c r="O76" s="66" t="s">
        <v>1341</v>
      </c>
      <c r="P76" s="66" t="s">
        <v>1342</v>
      </c>
      <c r="Q76" s="66" t="s">
        <v>1343</v>
      </c>
      <c r="R76" s="1" t="s">
        <v>525</v>
      </c>
      <c r="S76" s="495" t="s">
        <v>4848</v>
      </c>
    </row>
    <row r="77" spans="1:19" x14ac:dyDescent="0.25">
      <c r="A77" s="65">
        <v>1173314</v>
      </c>
      <c r="B77" s="259">
        <v>43706</v>
      </c>
      <c r="C77" s="66" t="s">
        <v>526</v>
      </c>
      <c r="D77" s="257" t="s">
        <v>366</v>
      </c>
      <c r="E77" s="63" t="s">
        <v>2488</v>
      </c>
      <c r="F77" s="66" t="s">
        <v>527</v>
      </c>
      <c r="G77" s="66" t="s">
        <v>361</v>
      </c>
      <c r="H77" s="66" t="s">
        <v>14</v>
      </c>
      <c r="I77" s="66" t="s">
        <v>189</v>
      </c>
      <c r="J77" s="119">
        <v>1331457.21</v>
      </c>
      <c r="K77" s="1" t="s">
        <v>411</v>
      </c>
      <c r="L77" s="1" t="s">
        <v>528</v>
      </c>
      <c r="M77" s="66" t="s">
        <v>1344</v>
      </c>
      <c r="N77" s="66" t="s">
        <v>1345</v>
      </c>
      <c r="O77" s="66" t="s">
        <v>153</v>
      </c>
      <c r="P77" s="66" t="s">
        <v>1346</v>
      </c>
      <c r="Q77" s="66" t="s">
        <v>1347</v>
      </c>
      <c r="R77" s="1" t="s">
        <v>529</v>
      </c>
      <c r="S77" s="495" t="s">
        <v>4848</v>
      </c>
    </row>
    <row r="78" spans="1:19" x14ac:dyDescent="0.25">
      <c r="A78" s="65">
        <v>1173342</v>
      </c>
      <c r="B78" s="259">
        <v>43706</v>
      </c>
      <c r="C78" s="66" t="s">
        <v>530</v>
      </c>
      <c r="D78" s="257" t="s">
        <v>366</v>
      </c>
      <c r="E78" s="63" t="s">
        <v>2490</v>
      </c>
      <c r="F78" s="66" t="s">
        <v>531</v>
      </c>
      <c r="G78" s="66" t="s">
        <v>393</v>
      </c>
      <c r="H78" s="66" t="s">
        <v>14</v>
      </c>
      <c r="I78" s="66" t="s">
        <v>189</v>
      </c>
      <c r="J78" s="119">
        <v>1801595</v>
      </c>
      <c r="K78" s="1" t="s">
        <v>411</v>
      </c>
      <c r="L78" s="1" t="s">
        <v>532</v>
      </c>
      <c r="M78" s="66" t="s">
        <v>1348</v>
      </c>
      <c r="N78" s="66" t="s">
        <v>1220</v>
      </c>
      <c r="O78" s="66" t="s">
        <v>1349</v>
      </c>
      <c r="P78" s="66" t="s">
        <v>1350</v>
      </c>
      <c r="Q78" s="66" t="s">
        <v>1351</v>
      </c>
      <c r="R78" s="1" t="s">
        <v>533</v>
      </c>
      <c r="S78" s="495" t="s">
        <v>4848</v>
      </c>
    </row>
    <row r="79" spans="1:19" x14ac:dyDescent="0.25">
      <c r="A79" s="65">
        <v>1173346</v>
      </c>
      <c r="B79" s="259">
        <v>43706</v>
      </c>
      <c r="C79" s="66" t="s">
        <v>534</v>
      </c>
      <c r="D79" s="257" t="s">
        <v>366</v>
      </c>
      <c r="E79" s="63" t="s">
        <v>2490</v>
      </c>
      <c r="F79" s="66" t="s">
        <v>535</v>
      </c>
      <c r="G79" s="66" t="s">
        <v>338</v>
      </c>
      <c r="H79" s="66" t="s">
        <v>16</v>
      </c>
      <c r="I79" s="66" t="s">
        <v>189</v>
      </c>
      <c r="J79" s="119">
        <v>1853030</v>
      </c>
      <c r="K79" s="1" t="s">
        <v>98</v>
      </c>
      <c r="L79" s="1" t="s">
        <v>102</v>
      </c>
      <c r="M79" s="66" t="s">
        <v>1352</v>
      </c>
      <c r="N79" s="66" t="s">
        <v>231</v>
      </c>
      <c r="O79" s="66" t="s">
        <v>145</v>
      </c>
      <c r="P79" s="66" t="s">
        <v>1353</v>
      </c>
      <c r="Q79" s="66" t="s">
        <v>1354</v>
      </c>
      <c r="R79" s="1" t="s">
        <v>536</v>
      </c>
      <c r="S79" s="495" t="s">
        <v>4848</v>
      </c>
    </row>
    <row r="80" spans="1:19" x14ac:dyDescent="0.25">
      <c r="A80" s="65">
        <v>1173361</v>
      </c>
      <c r="B80" s="259">
        <v>43706</v>
      </c>
      <c r="C80" s="66" t="s">
        <v>537</v>
      </c>
      <c r="D80" s="257" t="s">
        <v>366</v>
      </c>
      <c r="E80" s="63" t="s">
        <v>2490</v>
      </c>
      <c r="F80" s="66" t="s">
        <v>538</v>
      </c>
      <c r="G80" s="66" t="s">
        <v>48</v>
      </c>
      <c r="H80" s="66" t="s">
        <v>14</v>
      </c>
      <c r="I80" s="66" t="s">
        <v>96</v>
      </c>
      <c r="J80" s="119">
        <v>2007424</v>
      </c>
      <c r="K80" s="1" t="s">
        <v>99</v>
      </c>
      <c r="L80" s="1" t="s">
        <v>539</v>
      </c>
      <c r="M80" s="66" t="s">
        <v>1232</v>
      </c>
      <c r="N80" s="66" t="s">
        <v>1355</v>
      </c>
      <c r="O80" s="66" t="s">
        <v>1335</v>
      </c>
      <c r="P80" s="66" t="s">
        <v>1356</v>
      </c>
      <c r="Q80" s="66" t="s">
        <v>1357</v>
      </c>
      <c r="R80" s="1" t="s">
        <v>540</v>
      </c>
      <c r="S80" s="495" t="s">
        <v>4848</v>
      </c>
    </row>
    <row r="81" spans="1:19" x14ac:dyDescent="0.25">
      <c r="A81" s="65">
        <v>1173363</v>
      </c>
      <c r="B81" s="259">
        <v>43706</v>
      </c>
      <c r="C81" s="66" t="s">
        <v>541</v>
      </c>
      <c r="D81" s="257" t="s">
        <v>366</v>
      </c>
      <c r="E81" s="63" t="s">
        <v>2490</v>
      </c>
      <c r="F81" s="66" t="s">
        <v>542</v>
      </c>
      <c r="G81" s="66" t="s">
        <v>50</v>
      </c>
      <c r="H81" s="66" t="s">
        <v>15</v>
      </c>
      <c r="I81" s="66" t="s">
        <v>96</v>
      </c>
      <c r="J81" s="119">
        <v>2348640</v>
      </c>
      <c r="K81" s="1" t="s">
        <v>411</v>
      </c>
      <c r="L81" s="1" t="s">
        <v>543</v>
      </c>
      <c r="M81" s="66" t="s">
        <v>1358</v>
      </c>
      <c r="N81" s="66" t="s">
        <v>1359</v>
      </c>
      <c r="O81" s="66" t="s">
        <v>1360</v>
      </c>
      <c r="P81" s="66" t="s">
        <v>1361</v>
      </c>
      <c r="Q81" s="66" t="s">
        <v>1362</v>
      </c>
      <c r="R81" s="1" t="s">
        <v>544</v>
      </c>
      <c r="S81" s="495" t="s">
        <v>4848</v>
      </c>
    </row>
    <row r="82" spans="1:19" x14ac:dyDescent="0.25">
      <c r="A82" s="65">
        <v>1173390</v>
      </c>
      <c r="B82" s="259">
        <v>43706</v>
      </c>
      <c r="C82" s="66" t="s">
        <v>545</v>
      </c>
      <c r="D82" s="257" t="s">
        <v>366</v>
      </c>
      <c r="E82" s="63" t="s">
        <v>2487</v>
      </c>
      <c r="F82" s="66" t="s">
        <v>546</v>
      </c>
      <c r="G82" s="66" t="s">
        <v>338</v>
      </c>
      <c r="H82" s="66" t="s">
        <v>16</v>
      </c>
      <c r="I82" s="66" t="s">
        <v>189</v>
      </c>
      <c r="J82" s="119">
        <v>602250</v>
      </c>
      <c r="K82" s="1" t="s">
        <v>411</v>
      </c>
      <c r="L82" s="1" t="s">
        <v>457</v>
      </c>
      <c r="M82" s="66" t="s">
        <v>1326</v>
      </c>
      <c r="N82" s="66" t="s">
        <v>1285</v>
      </c>
      <c r="O82" s="66" t="s">
        <v>1363</v>
      </c>
      <c r="P82" s="66" t="s">
        <v>1226</v>
      </c>
      <c r="Q82" s="66" t="s">
        <v>313</v>
      </c>
      <c r="R82" s="1" t="s">
        <v>547</v>
      </c>
      <c r="S82" s="495" t="s">
        <v>4848</v>
      </c>
    </row>
    <row r="83" spans="1:19" x14ac:dyDescent="0.25">
      <c r="A83" s="65">
        <v>1173403</v>
      </c>
      <c r="B83" s="259">
        <v>43706</v>
      </c>
      <c r="C83" s="66" t="s">
        <v>548</v>
      </c>
      <c r="D83" s="257" t="s">
        <v>366</v>
      </c>
      <c r="E83" s="63" t="s">
        <v>2490</v>
      </c>
      <c r="F83" s="66" t="s">
        <v>549</v>
      </c>
      <c r="G83" s="66" t="s">
        <v>191</v>
      </c>
      <c r="H83" s="66" t="s">
        <v>19</v>
      </c>
      <c r="I83" s="66" t="s">
        <v>96</v>
      </c>
      <c r="J83" s="119">
        <v>2348640</v>
      </c>
      <c r="K83" s="1" t="s">
        <v>99</v>
      </c>
      <c r="L83" s="1" t="s">
        <v>103</v>
      </c>
      <c r="M83" s="66" t="s">
        <v>1363</v>
      </c>
      <c r="N83" s="66" t="s">
        <v>321</v>
      </c>
      <c r="O83" s="66" t="s">
        <v>1364</v>
      </c>
      <c r="P83" s="66" t="s">
        <v>1365</v>
      </c>
      <c r="Q83" s="66" t="s">
        <v>1366</v>
      </c>
      <c r="R83" s="1" t="s">
        <v>550</v>
      </c>
      <c r="S83" s="495" t="s">
        <v>4848</v>
      </c>
    </row>
    <row r="84" spans="1:19" x14ac:dyDescent="0.25">
      <c r="A84" s="65">
        <v>1173428</v>
      </c>
      <c r="B84" s="259">
        <v>43706</v>
      </c>
      <c r="C84" s="66" t="s">
        <v>551</v>
      </c>
      <c r="D84" s="257" t="s">
        <v>366</v>
      </c>
      <c r="E84" s="63" t="s">
        <v>2488</v>
      </c>
      <c r="F84" s="66" t="s">
        <v>552</v>
      </c>
      <c r="G84" s="66" t="s">
        <v>45</v>
      </c>
      <c r="H84" s="66" t="s">
        <v>15</v>
      </c>
      <c r="I84" s="66" t="s">
        <v>96</v>
      </c>
      <c r="J84" s="119">
        <v>1526912.25</v>
      </c>
      <c r="K84" s="1" t="s">
        <v>411</v>
      </c>
      <c r="L84" s="1" t="s">
        <v>553</v>
      </c>
      <c r="M84" s="66" t="s">
        <v>1367</v>
      </c>
      <c r="N84" s="66" t="s">
        <v>1368</v>
      </c>
      <c r="O84" s="66" t="s">
        <v>1369</v>
      </c>
      <c r="P84" s="66" t="s">
        <v>1370</v>
      </c>
      <c r="Q84" s="66" t="s">
        <v>1371</v>
      </c>
      <c r="R84" s="1" t="s">
        <v>554</v>
      </c>
      <c r="S84" s="495" t="s">
        <v>4848</v>
      </c>
    </row>
    <row r="85" spans="1:19" x14ac:dyDescent="0.25">
      <c r="A85" s="65">
        <v>1173433</v>
      </c>
      <c r="B85" s="259">
        <v>43706</v>
      </c>
      <c r="C85" s="66" t="s">
        <v>555</v>
      </c>
      <c r="D85" s="257" t="s">
        <v>366</v>
      </c>
      <c r="E85" s="63" t="s">
        <v>2487</v>
      </c>
      <c r="F85" s="66" t="s">
        <v>556</v>
      </c>
      <c r="G85" s="66" t="s">
        <v>43</v>
      </c>
      <c r="H85" s="66" t="s">
        <v>14</v>
      </c>
      <c r="I85" s="66" t="s">
        <v>96</v>
      </c>
      <c r="J85" s="119">
        <v>602250</v>
      </c>
      <c r="K85" s="1" t="s">
        <v>411</v>
      </c>
      <c r="L85" s="1" t="s">
        <v>557</v>
      </c>
      <c r="M85" s="66" t="s">
        <v>1319</v>
      </c>
      <c r="N85" s="66" t="s">
        <v>1372</v>
      </c>
      <c r="O85" s="66" t="s">
        <v>1373</v>
      </c>
      <c r="P85" s="66" t="s">
        <v>1298</v>
      </c>
      <c r="Q85" s="66" t="s">
        <v>1374</v>
      </c>
      <c r="R85" s="1" t="s">
        <v>558</v>
      </c>
      <c r="S85" s="495" t="s">
        <v>4848</v>
      </c>
    </row>
    <row r="86" spans="1:19" x14ac:dyDescent="0.25">
      <c r="A86" s="65">
        <v>1173448</v>
      </c>
      <c r="B86" s="259">
        <v>43706</v>
      </c>
      <c r="C86" s="66" t="s">
        <v>559</v>
      </c>
      <c r="D86" s="257" t="s">
        <v>366</v>
      </c>
      <c r="E86" s="63" t="s">
        <v>2487</v>
      </c>
      <c r="F86" s="66" t="s">
        <v>560</v>
      </c>
      <c r="G86" s="66" t="s">
        <v>348</v>
      </c>
      <c r="H86" s="66" t="s">
        <v>15</v>
      </c>
      <c r="I86" s="66" t="s">
        <v>96</v>
      </c>
      <c r="J86" s="119">
        <v>639750</v>
      </c>
      <c r="K86" s="1" t="s">
        <v>411</v>
      </c>
      <c r="L86" s="1" t="s">
        <v>561</v>
      </c>
      <c r="M86" s="66" t="s">
        <v>1375</v>
      </c>
      <c r="N86" s="66" t="s">
        <v>1376</v>
      </c>
      <c r="O86" s="66" t="s">
        <v>1377</v>
      </c>
      <c r="P86" s="66" t="s">
        <v>1378</v>
      </c>
      <c r="Q86" s="66" t="s">
        <v>1379</v>
      </c>
      <c r="R86" s="1" t="s">
        <v>562</v>
      </c>
      <c r="S86" s="495" t="s">
        <v>4848</v>
      </c>
    </row>
    <row r="87" spans="1:19" x14ac:dyDescent="0.25">
      <c r="A87" s="65">
        <v>1173450</v>
      </c>
      <c r="B87" s="259">
        <v>43706</v>
      </c>
      <c r="C87" s="66" t="s">
        <v>563</v>
      </c>
      <c r="D87" s="257" t="s">
        <v>366</v>
      </c>
      <c r="E87" s="63" t="s">
        <v>2490</v>
      </c>
      <c r="F87" s="66" t="s">
        <v>564</v>
      </c>
      <c r="G87" s="66" t="s">
        <v>43</v>
      </c>
      <c r="H87" s="66" t="s">
        <v>14</v>
      </c>
      <c r="I87" s="66" t="s">
        <v>96</v>
      </c>
      <c r="J87" s="119">
        <v>2682424</v>
      </c>
      <c r="K87" s="1" t="s">
        <v>99</v>
      </c>
      <c r="L87" s="1" t="s">
        <v>565</v>
      </c>
      <c r="M87" s="66" t="s">
        <v>1380</v>
      </c>
      <c r="N87" s="66" t="s">
        <v>1381</v>
      </c>
      <c r="O87" s="66" t="s">
        <v>1334</v>
      </c>
      <c r="P87" s="66" t="s">
        <v>116</v>
      </c>
      <c r="Q87" s="66" t="s">
        <v>127</v>
      </c>
      <c r="R87" s="1" t="s">
        <v>566</v>
      </c>
      <c r="S87" s="495" t="s">
        <v>4848</v>
      </c>
    </row>
    <row r="88" spans="1:19" x14ac:dyDescent="0.25">
      <c r="A88" s="65">
        <v>1173469</v>
      </c>
      <c r="B88" s="259">
        <v>43706</v>
      </c>
      <c r="C88" s="66" t="s">
        <v>567</v>
      </c>
      <c r="D88" s="257" t="s">
        <v>366</v>
      </c>
      <c r="E88" s="63" t="s">
        <v>2488</v>
      </c>
      <c r="F88" s="66" t="s">
        <v>568</v>
      </c>
      <c r="G88" s="66" t="s">
        <v>50</v>
      </c>
      <c r="H88" s="66" t="s">
        <v>15</v>
      </c>
      <c r="I88" s="66" t="s">
        <v>96</v>
      </c>
      <c r="J88" s="119">
        <v>1499642.49</v>
      </c>
      <c r="K88" s="1" t="s">
        <v>411</v>
      </c>
      <c r="L88" s="1" t="s">
        <v>569</v>
      </c>
      <c r="M88" s="66" t="s">
        <v>1285</v>
      </c>
      <c r="N88" s="66" t="s">
        <v>1382</v>
      </c>
      <c r="O88" s="66" t="s">
        <v>1383</v>
      </c>
      <c r="P88" s="66" t="s">
        <v>1384</v>
      </c>
      <c r="Q88" s="66" t="s">
        <v>1385</v>
      </c>
      <c r="R88" s="1" t="s">
        <v>570</v>
      </c>
      <c r="S88" s="495" t="s">
        <v>4848</v>
      </c>
    </row>
    <row r="89" spans="1:19" x14ac:dyDescent="0.25">
      <c r="A89" s="65">
        <v>1173472</v>
      </c>
      <c r="B89" s="259">
        <v>43706</v>
      </c>
      <c r="C89" s="66" t="s">
        <v>571</v>
      </c>
      <c r="D89" s="257" t="s">
        <v>366</v>
      </c>
      <c r="E89" s="63" t="s">
        <v>2490</v>
      </c>
      <c r="F89" s="66" t="s">
        <v>572</v>
      </c>
      <c r="G89" s="66" t="s">
        <v>48</v>
      </c>
      <c r="H89" s="66" t="s">
        <v>14</v>
      </c>
      <c r="I89" s="66" t="s">
        <v>96</v>
      </c>
      <c r="J89" s="119">
        <v>1500000</v>
      </c>
      <c r="K89" s="1" t="s">
        <v>99</v>
      </c>
      <c r="L89" s="1" t="s">
        <v>285</v>
      </c>
      <c r="M89" s="66" t="s">
        <v>1386</v>
      </c>
      <c r="N89" s="66" t="s">
        <v>1387</v>
      </c>
      <c r="O89" s="66" t="s">
        <v>1388</v>
      </c>
      <c r="P89" s="66" t="s">
        <v>1389</v>
      </c>
      <c r="Q89" s="66" t="s">
        <v>1390</v>
      </c>
      <c r="R89" s="1" t="s">
        <v>573</v>
      </c>
      <c r="S89" s="495" t="s">
        <v>4848</v>
      </c>
    </row>
    <row r="90" spans="1:19" x14ac:dyDescent="0.25">
      <c r="A90" s="65">
        <v>1173476</v>
      </c>
      <c r="B90" s="259">
        <v>43706</v>
      </c>
      <c r="C90" s="66" t="s">
        <v>574</v>
      </c>
      <c r="D90" s="257" t="s">
        <v>366</v>
      </c>
      <c r="E90" s="63" t="s">
        <v>2487</v>
      </c>
      <c r="F90" s="66" t="s">
        <v>575</v>
      </c>
      <c r="G90" s="66" t="s">
        <v>49</v>
      </c>
      <c r="H90" s="66" t="s">
        <v>16</v>
      </c>
      <c r="I90" s="66" t="s">
        <v>96</v>
      </c>
      <c r="J90" s="119">
        <v>639750</v>
      </c>
      <c r="K90" s="1" t="s">
        <v>411</v>
      </c>
      <c r="L90" s="1" t="s">
        <v>407</v>
      </c>
      <c r="M90" s="66" t="s">
        <v>1240</v>
      </c>
      <c r="N90" s="66" t="s">
        <v>1391</v>
      </c>
      <c r="O90" s="66" t="s">
        <v>1392</v>
      </c>
      <c r="P90" s="66" t="s">
        <v>1393</v>
      </c>
      <c r="Q90" s="66" t="s">
        <v>1394</v>
      </c>
      <c r="R90" s="1" t="s">
        <v>576</v>
      </c>
      <c r="S90" s="495" t="s">
        <v>4848</v>
      </c>
    </row>
    <row r="91" spans="1:19" x14ac:dyDescent="0.25">
      <c r="A91" s="65">
        <v>1173496</v>
      </c>
      <c r="B91" s="259">
        <v>43706</v>
      </c>
      <c r="C91" s="66" t="s">
        <v>577</v>
      </c>
      <c r="D91" s="257" t="s">
        <v>366</v>
      </c>
      <c r="E91" s="63" t="s">
        <v>2488</v>
      </c>
      <c r="F91" s="66" t="s">
        <v>578</v>
      </c>
      <c r="G91" s="66" t="s">
        <v>380</v>
      </c>
      <c r="H91" s="66" t="s">
        <v>16</v>
      </c>
      <c r="I91" s="66" t="s">
        <v>96</v>
      </c>
      <c r="J91" s="119">
        <v>1526912.25</v>
      </c>
      <c r="K91" s="1" t="s">
        <v>97</v>
      </c>
      <c r="L91" s="1" t="s">
        <v>464</v>
      </c>
      <c r="M91" s="66" t="s">
        <v>1263</v>
      </c>
      <c r="N91" s="66" t="s">
        <v>225</v>
      </c>
      <c r="O91" s="66" t="s">
        <v>1395</v>
      </c>
      <c r="P91" s="66" t="s">
        <v>1396</v>
      </c>
      <c r="Q91" s="66" t="s">
        <v>1397</v>
      </c>
      <c r="R91" s="1" t="s">
        <v>579</v>
      </c>
      <c r="S91" s="495" t="s">
        <v>4848</v>
      </c>
    </row>
    <row r="92" spans="1:19" x14ac:dyDescent="0.25">
      <c r="A92" s="65">
        <v>1173505</v>
      </c>
      <c r="B92" s="259">
        <v>43706</v>
      </c>
      <c r="C92" s="66" t="s">
        <v>580</v>
      </c>
      <c r="D92" s="257" t="s">
        <v>366</v>
      </c>
      <c r="E92" s="63" t="s">
        <v>2487</v>
      </c>
      <c r="F92" s="66" t="s">
        <v>581</v>
      </c>
      <c r="G92" s="66" t="s">
        <v>353</v>
      </c>
      <c r="H92" s="66" t="s">
        <v>14</v>
      </c>
      <c r="I92" s="66" t="s">
        <v>189</v>
      </c>
      <c r="J92" s="119">
        <v>639750</v>
      </c>
      <c r="K92" s="1" t="s">
        <v>98</v>
      </c>
      <c r="L92" s="1" t="s">
        <v>104</v>
      </c>
      <c r="M92" s="66" t="s">
        <v>1398</v>
      </c>
      <c r="N92" s="66" t="s">
        <v>1399</v>
      </c>
      <c r="O92" s="66" t="s">
        <v>1400</v>
      </c>
      <c r="P92" s="66" t="s">
        <v>1401</v>
      </c>
      <c r="Q92" s="66" t="s">
        <v>1402</v>
      </c>
      <c r="R92" s="1" t="s">
        <v>582</v>
      </c>
      <c r="S92" s="495" t="s">
        <v>4848</v>
      </c>
    </row>
    <row r="93" spans="1:19" x14ac:dyDescent="0.25">
      <c r="A93" s="65">
        <v>1173528</v>
      </c>
      <c r="B93" s="259">
        <v>43706</v>
      </c>
      <c r="C93" s="66" t="s">
        <v>583</v>
      </c>
      <c r="D93" s="257" t="s">
        <v>366</v>
      </c>
      <c r="E93" s="63" t="s">
        <v>2487</v>
      </c>
      <c r="F93" s="66" t="s">
        <v>584</v>
      </c>
      <c r="G93" s="66" t="s">
        <v>45</v>
      </c>
      <c r="H93" s="66" t="s">
        <v>15</v>
      </c>
      <c r="I93" s="66" t="s">
        <v>96</v>
      </c>
      <c r="J93" s="119">
        <v>639750</v>
      </c>
      <c r="K93" s="1" t="s">
        <v>411</v>
      </c>
      <c r="L93" s="1" t="s">
        <v>585</v>
      </c>
      <c r="M93" s="66" t="s">
        <v>1403</v>
      </c>
      <c r="N93" s="66" t="s">
        <v>1404</v>
      </c>
      <c r="O93" s="66" t="s">
        <v>1289</v>
      </c>
      <c r="P93" s="66" t="s">
        <v>1288</v>
      </c>
      <c r="Q93" s="66" t="s">
        <v>1405</v>
      </c>
      <c r="R93" s="1" t="s">
        <v>586</v>
      </c>
      <c r="S93" s="495" t="s">
        <v>4848</v>
      </c>
    </row>
    <row r="94" spans="1:19" x14ac:dyDescent="0.25">
      <c r="A94" s="65">
        <v>1173565</v>
      </c>
      <c r="B94" s="259">
        <v>43706</v>
      </c>
      <c r="C94" s="66" t="s">
        <v>587</v>
      </c>
      <c r="D94" s="257" t="s">
        <v>366</v>
      </c>
      <c r="E94" s="63" t="s">
        <v>2488</v>
      </c>
      <c r="F94" s="66" t="s">
        <v>588</v>
      </c>
      <c r="G94" s="66" t="s">
        <v>48</v>
      </c>
      <c r="H94" s="66" t="s">
        <v>14</v>
      </c>
      <c r="I94" s="66" t="s">
        <v>96</v>
      </c>
      <c r="J94" s="119">
        <v>1454485</v>
      </c>
      <c r="K94" s="1" t="s">
        <v>411</v>
      </c>
      <c r="L94" s="1" t="s">
        <v>589</v>
      </c>
      <c r="M94" s="66" t="s">
        <v>156</v>
      </c>
      <c r="N94" s="66" t="s">
        <v>1406</v>
      </c>
      <c r="O94" s="66" t="s">
        <v>1407</v>
      </c>
      <c r="P94" s="66" t="s">
        <v>1408</v>
      </c>
      <c r="Q94" s="66" t="s">
        <v>1409</v>
      </c>
      <c r="R94" s="1" t="s">
        <v>590</v>
      </c>
      <c r="S94" s="495" t="s">
        <v>4848</v>
      </c>
    </row>
    <row r="95" spans="1:19" x14ac:dyDescent="0.25">
      <c r="A95" s="65">
        <v>1173567</v>
      </c>
      <c r="B95" s="259">
        <v>43706</v>
      </c>
      <c r="C95" s="66" t="s">
        <v>591</v>
      </c>
      <c r="D95" s="257" t="s">
        <v>366</v>
      </c>
      <c r="E95" s="63" t="s">
        <v>2487</v>
      </c>
      <c r="F95" s="66" t="s">
        <v>592</v>
      </c>
      <c r="G95" s="66" t="s">
        <v>50</v>
      </c>
      <c r="H95" s="66" t="s">
        <v>15</v>
      </c>
      <c r="I95" s="66" t="s">
        <v>96</v>
      </c>
      <c r="J95" s="119">
        <v>608551.37</v>
      </c>
      <c r="K95" s="1" t="s">
        <v>98</v>
      </c>
      <c r="L95" s="1" t="s">
        <v>102</v>
      </c>
      <c r="M95" s="66" t="s">
        <v>1263</v>
      </c>
      <c r="N95" s="66" t="s">
        <v>1410</v>
      </c>
      <c r="O95" s="66" t="s">
        <v>1411</v>
      </c>
      <c r="P95" s="66" t="s">
        <v>1412</v>
      </c>
      <c r="Q95" s="66" t="s">
        <v>1413</v>
      </c>
      <c r="R95" s="1" t="s">
        <v>593</v>
      </c>
      <c r="S95" s="495" t="s">
        <v>4848</v>
      </c>
    </row>
    <row r="96" spans="1:19" x14ac:dyDescent="0.25">
      <c r="A96" s="65">
        <v>1173576</v>
      </c>
      <c r="B96" s="259">
        <v>43706</v>
      </c>
      <c r="C96" s="66" t="s">
        <v>594</v>
      </c>
      <c r="D96" s="257" t="s">
        <v>366</v>
      </c>
      <c r="E96" s="63" t="s">
        <v>2487</v>
      </c>
      <c r="F96" s="66" t="s">
        <v>595</v>
      </c>
      <c r="G96" s="66" t="s">
        <v>241</v>
      </c>
      <c r="H96" s="66" t="s">
        <v>18</v>
      </c>
      <c r="I96" s="66" t="s">
        <v>96</v>
      </c>
      <c r="J96" s="119">
        <v>583551.37</v>
      </c>
      <c r="K96" s="1" t="s">
        <v>98</v>
      </c>
      <c r="L96" s="1" t="s">
        <v>585</v>
      </c>
      <c r="M96" s="66" t="s">
        <v>1404</v>
      </c>
      <c r="N96" s="66" t="s">
        <v>1414</v>
      </c>
      <c r="O96" s="66" t="s">
        <v>1415</v>
      </c>
      <c r="P96" s="66" t="s">
        <v>1229</v>
      </c>
      <c r="Q96" s="66" t="s">
        <v>1416</v>
      </c>
      <c r="R96" s="1" t="s">
        <v>596</v>
      </c>
      <c r="S96" s="495" t="s">
        <v>4848</v>
      </c>
    </row>
    <row r="97" spans="1:19" x14ac:dyDescent="0.25">
      <c r="A97" s="65">
        <v>1173584</v>
      </c>
      <c r="B97" s="259">
        <v>43706</v>
      </c>
      <c r="C97" s="66" t="s">
        <v>597</v>
      </c>
      <c r="D97" s="257" t="s">
        <v>366</v>
      </c>
      <c r="E97" s="63" t="s">
        <v>2490</v>
      </c>
      <c r="F97" s="66" t="s">
        <v>598</v>
      </c>
      <c r="G97" s="66" t="s">
        <v>48</v>
      </c>
      <c r="H97" s="66" t="s">
        <v>14</v>
      </c>
      <c r="I97" s="66" t="s">
        <v>96</v>
      </c>
      <c r="J97" s="119">
        <v>2528030</v>
      </c>
      <c r="K97" s="1" t="s">
        <v>99</v>
      </c>
      <c r="L97" s="1" t="s">
        <v>508</v>
      </c>
      <c r="M97" s="66" t="s">
        <v>1417</v>
      </c>
      <c r="N97" s="66" t="s">
        <v>1418</v>
      </c>
      <c r="O97" s="66" t="s">
        <v>1419</v>
      </c>
      <c r="P97" s="66" t="s">
        <v>1334</v>
      </c>
      <c r="Q97" s="66" t="s">
        <v>1420</v>
      </c>
      <c r="R97" s="1" t="s">
        <v>599</v>
      </c>
      <c r="S97" s="495" t="s">
        <v>4848</v>
      </c>
    </row>
    <row r="98" spans="1:19" x14ac:dyDescent="0.25">
      <c r="A98" s="65">
        <v>1173662</v>
      </c>
      <c r="B98" s="259">
        <v>43706</v>
      </c>
      <c r="C98" s="66" t="s">
        <v>600</v>
      </c>
      <c r="D98" s="257" t="s">
        <v>366</v>
      </c>
      <c r="E98" s="63" t="s">
        <v>2488</v>
      </c>
      <c r="F98" s="66" t="s">
        <v>601</v>
      </c>
      <c r="G98" s="66" t="s">
        <v>382</v>
      </c>
      <c r="H98" s="66" t="s">
        <v>14</v>
      </c>
      <c r="I98" s="66" t="s">
        <v>96</v>
      </c>
      <c r="J98" s="119">
        <v>1393588</v>
      </c>
      <c r="K98" s="1" t="s">
        <v>411</v>
      </c>
      <c r="L98" s="1" t="s">
        <v>441</v>
      </c>
      <c r="M98" s="66" t="s">
        <v>1421</v>
      </c>
      <c r="N98" s="66" t="s">
        <v>1422</v>
      </c>
      <c r="O98" s="66" t="s">
        <v>1423</v>
      </c>
      <c r="P98" s="66" t="s">
        <v>1424</v>
      </c>
      <c r="Q98" s="66" t="s">
        <v>1425</v>
      </c>
      <c r="R98" s="1" t="s">
        <v>602</v>
      </c>
      <c r="S98" s="495" t="s">
        <v>4848</v>
      </c>
    </row>
    <row r="99" spans="1:19" x14ac:dyDescent="0.25">
      <c r="A99" s="65">
        <v>1173666</v>
      </c>
      <c r="B99" s="259">
        <v>43706</v>
      </c>
      <c r="C99" s="66" t="s">
        <v>603</v>
      </c>
      <c r="D99" s="257" t="s">
        <v>366</v>
      </c>
      <c r="E99" s="63" t="s">
        <v>2487</v>
      </c>
      <c r="F99" s="66" t="s">
        <v>604</v>
      </c>
      <c r="G99" s="66" t="s">
        <v>45</v>
      </c>
      <c r="H99" s="66" t="s">
        <v>15</v>
      </c>
      <c r="I99" s="66" t="s">
        <v>96</v>
      </c>
      <c r="J99" s="119">
        <v>250000</v>
      </c>
      <c r="K99" s="1" t="s">
        <v>99</v>
      </c>
      <c r="L99" s="1" t="s">
        <v>605</v>
      </c>
      <c r="M99" s="66" t="s">
        <v>1426</v>
      </c>
      <c r="N99" s="66" t="s">
        <v>1240</v>
      </c>
      <c r="O99" s="66" t="s">
        <v>1427</v>
      </c>
      <c r="P99" s="66" t="s">
        <v>1334</v>
      </c>
      <c r="Q99" s="66" t="s">
        <v>1428</v>
      </c>
      <c r="R99" s="1" t="s">
        <v>606</v>
      </c>
      <c r="S99" s="495" t="s">
        <v>4848</v>
      </c>
    </row>
    <row r="100" spans="1:19" x14ac:dyDescent="0.25">
      <c r="A100" s="65">
        <v>1173669</v>
      </c>
      <c r="B100" s="259">
        <v>43706</v>
      </c>
      <c r="C100" s="66" t="s">
        <v>607</v>
      </c>
      <c r="D100" s="257" t="s">
        <v>366</v>
      </c>
      <c r="E100" s="63" t="s">
        <v>2487</v>
      </c>
      <c r="F100" s="66" t="s">
        <v>608</v>
      </c>
      <c r="G100" s="66" t="s">
        <v>49</v>
      </c>
      <c r="H100" s="66" t="s">
        <v>16</v>
      </c>
      <c r="I100" s="66" t="s">
        <v>96</v>
      </c>
      <c r="J100" s="119">
        <v>639750</v>
      </c>
      <c r="K100" s="1" t="s">
        <v>411</v>
      </c>
      <c r="L100" s="1" t="s">
        <v>609</v>
      </c>
      <c r="M100" s="66" t="s">
        <v>1429</v>
      </c>
      <c r="N100" s="66" t="s">
        <v>1430</v>
      </c>
      <c r="O100" s="66" t="s">
        <v>1431</v>
      </c>
      <c r="P100" s="66" t="s">
        <v>1380</v>
      </c>
      <c r="Q100" s="66" t="s">
        <v>1432</v>
      </c>
      <c r="R100" s="1" t="s">
        <v>610</v>
      </c>
      <c r="S100" s="495" t="s">
        <v>4848</v>
      </c>
    </row>
    <row r="101" spans="1:19" x14ac:dyDescent="0.25">
      <c r="A101" s="65">
        <v>1173681</v>
      </c>
      <c r="B101" s="259">
        <v>43706</v>
      </c>
      <c r="C101" s="66" t="s">
        <v>611</v>
      </c>
      <c r="D101" s="257" t="s">
        <v>366</v>
      </c>
      <c r="E101" s="63" t="s">
        <v>2488</v>
      </c>
      <c r="F101" s="66" t="s">
        <v>612</v>
      </c>
      <c r="G101" s="66" t="s">
        <v>44</v>
      </c>
      <c r="H101" s="66" t="s">
        <v>15</v>
      </c>
      <c r="I101" s="66" t="s">
        <v>96</v>
      </c>
      <c r="J101" s="119">
        <v>1554485</v>
      </c>
      <c r="K101" s="1" t="s">
        <v>98</v>
      </c>
      <c r="L101" s="1" t="s">
        <v>449</v>
      </c>
      <c r="M101" s="66" t="s">
        <v>1433</v>
      </c>
      <c r="N101" s="66" t="s">
        <v>150</v>
      </c>
      <c r="O101" s="66" t="s">
        <v>1434</v>
      </c>
      <c r="P101" s="66" t="s">
        <v>171</v>
      </c>
      <c r="Q101" s="66" t="s">
        <v>172</v>
      </c>
      <c r="R101" s="1" t="s">
        <v>613</v>
      </c>
      <c r="S101" s="495" t="s">
        <v>4848</v>
      </c>
    </row>
    <row r="102" spans="1:19" x14ac:dyDescent="0.25">
      <c r="A102" s="65">
        <v>1173690</v>
      </c>
      <c r="B102" s="259">
        <v>43706</v>
      </c>
      <c r="C102" s="66" t="s">
        <v>614</v>
      </c>
      <c r="D102" s="257" t="s">
        <v>366</v>
      </c>
      <c r="E102" s="63" t="s">
        <v>2490</v>
      </c>
      <c r="F102" s="66" t="s">
        <v>615</v>
      </c>
      <c r="G102" s="66" t="s">
        <v>48</v>
      </c>
      <c r="H102" s="66" t="s">
        <v>14</v>
      </c>
      <c r="I102" s="66" t="s">
        <v>96</v>
      </c>
      <c r="J102" s="119">
        <v>2501595</v>
      </c>
      <c r="K102" s="1" t="s">
        <v>99</v>
      </c>
      <c r="L102" s="1" t="s">
        <v>211</v>
      </c>
      <c r="M102" s="66" t="s">
        <v>291</v>
      </c>
      <c r="N102" s="66" t="s">
        <v>149</v>
      </c>
      <c r="O102" s="66" t="s">
        <v>1226</v>
      </c>
      <c r="P102" s="66" t="s">
        <v>1435</v>
      </c>
      <c r="Q102" s="66" t="s">
        <v>1436</v>
      </c>
      <c r="R102" s="1" t="s">
        <v>616</v>
      </c>
      <c r="S102" s="495" t="s">
        <v>4848</v>
      </c>
    </row>
    <row r="103" spans="1:19" x14ac:dyDescent="0.25">
      <c r="A103" s="65">
        <v>1173711</v>
      </c>
      <c r="B103" s="259">
        <v>43706</v>
      </c>
      <c r="C103" s="66" t="s">
        <v>617</v>
      </c>
      <c r="D103" s="257" t="s">
        <v>366</v>
      </c>
      <c r="E103" s="63" t="s">
        <v>2490</v>
      </c>
      <c r="F103" s="66" t="s">
        <v>618</v>
      </c>
      <c r="G103" s="66" t="s">
        <v>49</v>
      </c>
      <c r="H103" s="66" t="s">
        <v>16</v>
      </c>
      <c r="I103" s="66" t="s">
        <v>96</v>
      </c>
      <c r="J103" s="119">
        <v>2811818</v>
      </c>
      <c r="K103" s="1" t="s">
        <v>411</v>
      </c>
      <c r="L103" s="1" t="s">
        <v>407</v>
      </c>
      <c r="M103" s="66" t="s">
        <v>1220</v>
      </c>
      <c r="N103" s="66" t="s">
        <v>1437</v>
      </c>
      <c r="O103" s="66" t="s">
        <v>1438</v>
      </c>
      <c r="P103" s="66" t="s">
        <v>1439</v>
      </c>
      <c r="Q103" s="66" t="s">
        <v>1440</v>
      </c>
      <c r="R103" s="1" t="s">
        <v>619</v>
      </c>
      <c r="S103" s="495" t="s">
        <v>4848</v>
      </c>
    </row>
    <row r="104" spans="1:19" x14ac:dyDescent="0.25">
      <c r="A104" s="65">
        <v>1173731</v>
      </c>
      <c r="B104" s="259">
        <v>43706</v>
      </c>
      <c r="C104" s="66" t="s">
        <v>620</v>
      </c>
      <c r="D104" s="257" t="s">
        <v>366</v>
      </c>
      <c r="E104" s="63" t="s">
        <v>2490</v>
      </c>
      <c r="F104" s="66" t="s">
        <v>621</v>
      </c>
      <c r="G104" s="66" t="s">
        <v>48</v>
      </c>
      <c r="H104" s="66" t="s">
        <v>14</v>
      </c>
      <c r="I104" s="66" t="s">
        <v>96</v>
      </c>
      <c r="J104" s="119">
        <v>2003030</v>
      </c>
      <c r="K104" s="1" t="s">
        <v>99</v>
      </c>
      <c r="L104" s="1" t="s">
        <v>622</v>
      </c>
      <c r="M104" s="66" t="s">
        <v>1441</v>
      </c>
      <c r="N104" s="66" t="s">
        <v>1442</v>
      </c>
      <c r="O104" s="66" t="s">
        <v>1443</v>
      </c>
      <c r="P104" s="66" t="s">
        <v>1444</v>
      </c>
      <c r="Q104" s="66" t="s">
        <v>1445</v>
      </c>
      <c r="R104" s="1" t="s">
        <v>623</v>
      </c>
      <c r="S104" s="495" t="s">
        <v>4848</v>
      </c>
    </row>
    <row r="105" spans="1:19" x14ac:dyDescent="0.25">
      <c r="A105" s="65">
        <v>1173784</v>
      </c>
      <c r="B105" s="259">
        <v>43706</v>
      </c>
      <c r="C105" s="66" t="s">
        <v>624</v>
      </c>
      <c r="D105" s="257" t="s">
        <v>366</v>
      </c>
      <c r="E105" s="63" t="s">
        <v>2487</v>
      </c>
      <c r="F105" s="66" t="s">
        <v>625</v>
      </c>
      <c r="G105" s="66" t="s">
        <v>50</v>
      </c>
      <c r="H105" s="66" t="s">
        <v>15</v>
      </c>
      <c r="I105" s="66" t="s">
        <v>96</v>
      </c>
      <c r="J105" s="119">
        <v>639750</v>
      </c>
      <c r="K105" s="1" t="s">
        <v>98</v>
      </c>
      <c r="L105" s="1" t="s">
        <v>104</v>
      </c>
      <c r="M105" s="66" t="s">
        <v>311</v>
      </c>
      <c r="N105" s="66" t="s">
        <v>1446</v>
      </c>
      <c r="O105" s="66" t="s">
        <v>232</v>
      </c>
      <c r="P105" s="66" t="s">
        <v>237</v>
      </c>
      <c r="Q105" s="66" t="s">
        <v>1318</v>
      </c>
      <c r="R105" s="1" t="s">
        <v>626</v>
      </c>
      <c r="S105" s="495" t="s">
        <v>4848</v>
      </c>
    </row>
    <row r="106" spans="1:19" x14ac:dyDescent="0.25">
      <c r="A106" s="65">
        <v>1173790</v>
      </c>
      <c r="B106" s="259">
        <v>43706</v>
      </c>
      <c r="C106" s="66" t="s">
        <v>627</v>
      </c>
      <c r="D106" s="257" t="s">
        <v>366</v>
      </c>
      <c r="E106" s="63" t="s">
        <v>2490</v>
      </c>
      <c r="F106" s="66" t="s">
        <v>628</v>
      </c>
      <c r="G106" s="66" t="s">
        <v>49</v>
      </c>
      <c r="H106" s="66" t="s">
        <v>16</v>
      </c>
      <c r="I106" s="66" t="s">
        <v>96</v>
      </c>
      <c r="J106" s="119">
        <v>2401595</v>
      </c>
      <c r="K106" s="1" t="s">
        <v>411</v>
      </c>
      <c r="L106" s="1" t="s">
        <v>457</v>
      </c>
      <c r="M106" s="66" t="s">
        <v>1447</v>
      </c>
      <c r="N106" s="66" t="s">
        <v>1427</v>
      </c>
      <c r="O106" s="66" t="s">
        <v>1448</v>
      </c>
      <c r="P106" s="66" t="s">
        <v>1449</v>
      </c>
      <c r="Q106" s="66" t="s">
        <v>1450</v>
      </c>
      <c r="R106" s="1" t="s">
        <v>629</v>
      </c>
      <c r="S106" s="495" t="s">
        <v>4848</v>
      </c>
    </row>
    <row r="107" spans="1:19" x14ac:dyDescent="0.25">
      <c r="A107" s="65">
        <v>1173791</v>
      </c>
      <c r="B107" s="259">
        <v>43706</v>
      </c>
      <c r="C107" s="66" t="s">
        <v>630</v>
      </c>
      <c r="D107" s="257" t="s">
        <v>366</v>
      </c>
      <c r="E107" s="63" t="s">
        <v>2490</v>
      </c>
      <c r="F107" s="66" t="s">
        <v>631</v>
      </c>
      <c r="G107" s="66" t="s">
        <v>43</v>
      </c>
      <c r="H107" s="66" t="s">
        <v>14</v>
      </c>
      <c r="I107" s="66" t="s">
        <v>96</v>
      </c>
      <c r="J107" s="119">
        <v>1692950.13</v>
      </c>
      <c r="K107" s="1" t="s">
        <v>97</v>
      </c>
      <c r="L107" s="1" t="s">
        <v>430</v>
      </c>
      <c r="M107" s="66" t="s">
        <v>1451</v>
      </c>
      <c r="N107" s="66" t="s">
        <v>1226</v>
      </c>
      <c r="O107" s="66" t="s">
        <v>1452</v>
      </c>
      <c r="P107" s="66" t="s">
        <v>1453</v>
      </c>
      <c r="Q107" s="66" t="s">
        <v>1454</v>
      </c>
      <c r="R107" s="1" t="s">
        <v>632</v>
      </c>
      <c r="S107" s="495" t="s">
        <v>4848</v>
      </c>
    </row>
    <row r="108" spans="1:19" x14ac:dyDescent="0.25">
      <c r="A108" s="65">
        <v>1173803</v>
      </c>
      <c r="B108" s="259">
        <v>43706</v>
      </c>
      <c r="C108" s="66" t="s">
        <v>633</v>
      </c>
      <c r="D108" s="257" t="s">
        <v>366</v>
      </c>
      <c r="E108" s="63" t="s">
        <v>2487</v>
      </c>
      <c r="F108" s="66" t="s">
        <v>634</v>
      </c>
      <c r="G108" s="66" t="s">
        <v>46</v>
      </c>
      <c r="H108" s="66" t="s">
        <v>14</v>
      </c>
      <c r="I108" s="66" t="s">
        <v>96</v>
      </c>
      <c r="J108" s="119">
        <v>639750</v>
      </c>
      <c r="K108" s="1" t="s">
        <v>98</v>
      </c>
      <c r="L108" s="1" t="s">
        <v>449</v>
      </c>
      <c r="M108" s="66" t="s">
        <v>1263</v>
      </c>
      <c r="N108" s="66" t="s">
        <v>315</v>
      </c>
      <c r="O108" s="66" t="s">
        <v>150</v>
      </c>
      <c r="P108" s="66" t="s">
        <v>1395</v>
      </c>
      <c r="Q108" s="66" t="s">
        <v>1264</v>
      </c>
      <c r="R108" s="1" t="s">
        <v>635</v>
      </c>
      <c r="S108" s="495" t="s">
        <v>4848</v>
      </c>
    </row>
    <row r="109" spans="1:19" x14ac:dyDescent="0.25">
      <c r="A109" s="65">
        <v>1173814</v>
      </c>
      <c r="B109" s="259">
        <v>43706</v>
      </c>
      <c r="C109" s="66" t="s">
        <v>636</v>
      </c>
      <c r="D109" s="257" t="s">
        <v>366</v>
      </c>
      <c r="E109" s="63" t="s">
        <v>2490</v>
      </c>
      <c r="F109" s="66" t="s">
        <v>637</v>
      </c>
      <c r="G109" s="66" t="s">
        <v>382</v>
      </c>
      <c r="H109" s="66" t="s">
        <v>14</v>
      </c>
      <c r="I109" s="66" t="s">
        <v>96</v>
      </c>
      <c r="J109" s="119">
        <v>2048640</v>
      </c>
      <c r="K109" s="1" t="s">
        <v>411</v>
      </c>
      <c r="L109" s="1" t="s">
        <v>638</v>
      </c>
      <c r="M109" s="66" t="s">
        <v>1455</v>
      </c>
      <c r="N109" s="66" t="s">
        <v>1456</v>
      </c>
      <c r="O109" s="66" t="s">
        <v>1457</v>
      </c>
      <c r="P109" s="66" t="s">
        <v>1458</v>
      </c>
      <c r="Q109" s="66" t="s">
        <v>1459</v>
      </c>
      <c r="R109" s="1" t="s">
        <v>639</v>
      </c>
      <c r="S109" s="495" t="s">
        <v>4848</v>
      </c>
    </row>
    <row r="110" spans="1:19" x14ac:dyDescent="0.25">
      <c r="A110" s="65">
        <v>1173857</v>
      </c>
      <c r="B110" s="259">
        <v>43706</v>
      </c>
      <c r="C110" s="66" t="s">
        <v>640</v>
      </c>
      <c r="D110" s="257" t="s">
        <v>366</v>
      </c>
      <c r="E110" s="63" t="s">
        <v>2487</v>
      </c>
      <c r="F110" s="66" t="s">
        <v>641</v>
      </c>
      <c r="G110" s="66" t="s">
        <v>49</v>
      </c>
      <c r="H110" s="66" t="s">
        <v>16</v>
      </c>
      <c r="I110" s="66" t="s">
        <v>96</v>
      </c>
      <c r="J110" s="119">
        <v>366925</v>
      </c>
      <c r="K110" s="1" t="s">
        <v>97</v>
      </c>
      <c r="L110" s="1" t="s">
        <v>197</v>
      </c>
      <c r="M110" s="66" t="s">
        <v>223</v>
      </c>
      <c r="N110" s="66" t="s">
        <v>219</v>
      </c>
      <c r="O110" s="66" t="s">
        <v>171</v>
      </c>
      <c r="P110" s="66" t="s">
        <v>1460</v>
      </c>
      <c r="Q110" s="66" t="s">
        <v>1318</v>
      </c>
      <c r="R110" s="1" t="s">
        <v>642</v>
      </c>
      <c r="S110" s="495" t="s">
        <v>4848</v>
      </c>
    </row>
    <row r="111" spans="1:19" x14ac:dyDescent="0.25">
      <c r="A111" s="65">
        <v>1173871</v>
      </c>
      <c r="B111" s="259">
        <v>43706</v>
      </c>
      <c r="C111" s="66" t="s">
        <v>643</v>
      </c>
      <c r="D111" s="257" t="s">
        <v>366</v>
      </c>
      <c r="E111" s="63" t="s">
        <v>2490</v>
      </c>
      <c r="F111" s="66" t="s">
        <v>644</v>
      </c>
      <c r="G111" s="66" t="s">
        <v>43</v>
      </c>
      <c r="H111" s="66" t="s">
        <v>14</v>
      </c>
      <c r="I111" s="66" t="s">
        <v>96</v>
      </c>
      <c r="J111" s="119">
        <v>2482424</v>
      </c>
      <c r="K111" s="1" t="s">
        <v>411</v>
      </c>
      <c r="L111" s="1" t="s">
        <v>412</v>
      </c>
      <c r="M111" s="66" t="s">
        <v>1461</v>
      </c>
      <c r="N111" s="66" t="s">
        <v>1462</v>
      </c>
      <c r="O111" s="66" t="s">
        <v>1463</v>
      </c>
      <c r="P111" s="66" t="s">
        <v>1319</v>
      </c>
      <c r="Q111" s="66" t="s">
        <v>1464</v>
      </c>
      <c r="R111" s="1" t="s">
        <v>645</v>
      </c>
      <c r="S111" s="495" t="s">
        <v>4848</v>
      </c>
    </row>
    <row r="112" spans="1:19" x14ac:dyDescent="0.25">
      <c r="A112" s="65">
        <v>1173874</v>
      </c>
      <c r="B112" s="259">
        <v>43706</v>
      </c>
      <c r="C112" s="66" t="s">
        <v>646</v>
      </c>
      <c r="D112" s="257" t="s">
        <v>366</v>
      </c>
      <c r="E112" s="63" t="s">
        <v>2490</v>
      </c>
      <c r="F112" s="66" t="s">
        <v>647</v>
      </c>
      <c r="G112" s="66" t="s">
        <v>191</v>
      </c>
      <c r="H112" s="66" t="s">
        <v>19</v>
      </c>
      <c r="I112" s="66" t="s">
        <v>96</v>
      </c>
      <c r="J112" s="119">
        <v>1761301.35</v>
      </c>
      <c r="K112" s="1" t="s">
        <v>99</v>
      </c>
      <c r="L112" s="1" t="s">
        <v>192</v>
      </c>
      <c r="M112" s="66" t="s">
        <v>1465</v>
      </c>
      <c r="N112" s="66" t="s">
        <v>223</v>
      </c>
      <c r="O112" s="66" t="s">
        <v>1466</v>
      </c>
      <c r="P112" s="66" t="s">
        <v>1334</v>
      </c>
      <c r="Q112" s="66" t="s">
        <v>1311</v>
      </c>
      <c r="R112" s="1" t="s">
        <v>648</v>
      </c>
      <c r="S112" s="495" t="s">
        <v>4848</v>
      </c>
    </row>
    <row r="113" spans="1:19" x14ac:dyDescent="0.25">
      <c r="A113" s="65">
        <v>1173880</v>
      </c>
      <c r="B113" s="259">
        <v>43706</v>
      </c>
      <c r="C113" s="66" t="s">
        <v>649</v>
      </c>
      <c r="D113" s="257" t="s">
        <v>366</v>
      </c>
      <c r="E113" s="63" t="s">
        <v>2490</v>
      </c>
      <c r="F113" s="66" t="s">
        <v>650</v>
      </c>
      <c r="G113" s="66" t="s">
        <v>338</v>
      </c>
      <c r="H113" s="66" t="s">
        <v>16</v>
      </c>
      <c r="I113" s="66" t="s">
        <v>189</v>
      </c>
      <c r="J113" s="119">
        <v>2548640</v>
      </c>
      <c r="K113" s="1" t="s">
        <v>411</v>
      </c>
      <c r="L113" s="1" t="s">
        <v>651</v>
      </c>
      <c r="M113" s="66" t="s">
        <v>1467</v>
      </c>
      <c r="N113" s="66" t="s">
        <v>1468</v>
      </c>
      <c r="O113" s="66" t="s">
        <v>1469</v>
      </c>
      <c r="P113" s="66" t="s">
        <v>1470</v>
      </c>
      <c r="Q113" s="66" t="s">
        <v>1471</v>
      </c>
      <c r="R113" s="1" t="s">
        <v>652</v>
      </c>
      <c r="S113" s="495" t="s">
        <v>4848</v>
      </c>
    </row>
    <row r="114" spans="1:19" x14ac:dyDescent="0.25">
      <c r="A114" s="65">
        <v>1173882</v>
      </c>
      <c r="B114" s="259">
        <v>43706</v>
      </c>
      <c r="C114" s="66" t="s">
        <v>653</v>
      </c>
      <c r="D114" s="257" t="s">
        <v>366</v>
      </c>
      <c r="E114" s="63" t="s">
        <v>2490</v>
      </c>
      <c r="F114" s="66" t="s">
        <v>654</v>
      </c>
      <c r="G114" s="66" t="s">
        <v>48</v>
      </c>
      <c r="H114" s="66" t="s">
        <v>14</v>
      </c>
      <c r="I114" s="66" t="s">
        <v>96</v>
      </c>
      <c r="J114" s="119">
        <v>2003030</v>
      </c>
      <c r="K114" s="1" t="s">
        <v>99</v>
      </c>
      <c r="L114" s="1" t="s">
        <v>622</v>
      </c>
      <c r="M114" s="66" t="s">
        <v>1472</v>
      </c>
      <c r="N114" s="66" t="s">
        <v>1473</v>
      </c>
      <c r="O114" s="66" t="s">
        <v>1474</v>
      </c>
      <c r="P114" s="66" t="s">
        <v>1475</v>
      </c>
      <c r="Q114" s="66" t="s">
        <v>1476</v>
      </c>
      <c r="R114" s="1" t="s">
        <v>655</v>
      </c>
      <c r="S114" s="495" t="s">
        <v>4848</v>
      </c>
    </row>
    <row r="115" spans="1:19" x14ac:dyDescent="0.25">
      <c r="A115" s="65">
        <v>1173892</v>
      </c>
      <c r="B115" s="259">
        <v>43706</v>
      </c>
      <c r="C115" s="66" t="s">
        <v>656</v>
      </c>
      <c r="D115" s="257" t="s">
        <v>366</v>
      </c>
      <c r="E115" s="63" t="s">
        <v>2487</v>
      </c>
      <c r="F115" s="66" t="s">
        <v>657</v>
      </c>
      <c r="G115" s="66" t="s">
        <v>44</v>
      </c>
      <c r="H115" s="66" t="s">
        <v>15</v>
      </c>
      <c r="I115" s="66" t="s">
        <v>96</v>
      </c>
      <c r="J115" s="119">
        <v>627250</v>
      </c>
      <c r="K115" s="1" t="s">
        <v>411</v>
      </c>
      <c r="L115" s="1" t="s">
        <v>416</v>
      </c>
      <c r="M115" s="66" t="s">
        <v>1477</v>
      </c>
      <c r="N115" s="66" t="s">
        <v>1478</v>
      </c>
      <c r="O115" s="66" t="s">
        <v>1226</v>
      </c>
      <c r="P115" s="66" t="s">
        <v>1383</v>
      </c>
      <c r="Q115" s="66" t="s">
        <v>1479</v>
      </c>
      <c r="R115" s="1" t="s">
        <v>658</v>
      </c>
      <c r="S115" s="495" t="s">
        <v>4848</v>
      </c>
    </row>
    <row r="116" spans="1:19" x14ac:dyDescent="0.25">
      <c r="A116" s="65">
        <v>1173896</v>
      </c>
      <c r="B116" s="259">
        <v>43706</v>
      </c>
      <c r="C116" s="66" t="s">
        <v>659</v>
      </c>
      <c r="D116" s="257" t="s">
        <v>366</v>
      </c>
      <c r="E116" s="63" t="s">
        <v>2490</v>
      </c>
      <c r="F116" s="66" t="s">
        <v>660</v>
      </c>
      <c r="G116" s="66" t="s">
        <v>191</v>
      </c>
      <c r="H116" s="66" t="s">
        <v>19</v>
      </c>
      <c r="I116" s="66" t="s">
        <v>96</v>
      </c>
      <c r="J116" s="119">
        <v>3103030</v>
      </c>
      <c r="K116" s="1" t="s">
        <v>99</v>
      </c>
      <c r="L116" s="1" t="s">
        <v>109</v>
      </c>
      <c r="M116" s="66" t="s">
        <v>1480</v>
      </c>
      <c r="N116" s="66" t="s">
        <v>1481</v>
      </c>
      <c r="O116" s="66" t="s">
        <v>1482</v>
      </c>
      <c r="P116" s="66" t="s">
        <v>116</v>
      </c>
      <c r="Q116" s="66" t="s">
        <v>155</v>
      </c>
      <c r="R116" s="1" t="s">
        <v>661</v>
      </c>
      <c r="S116" s="495" t="s">
        <v>4848</v>
      </c>
    </row>
    <row r="117" spans="1:19" x14ac:dyDescent="0.25">
      <c r="A117" s="65">
        <v>1173921</v>
      </c>
      <c r="B117" s="259">
        <v>43706</v>
      </c>
      <c r="C117" s="66" t="s">
        <v>662</v>
      </c>
      <c r="D117" s="257" t="s">
        <v>366</v>
      </c>
      <c r="E117" s="63" t="s">
        <v>2490</v>
      </c>
      <c r="F117" s="66" t="s">
        <v>663</v>
      </c>
      <c r="G117" s="66" t="s">
        <v>45</v>
      </c>
      <c r="H117" s="66" t="s">
        <v>15</v>
      </c>
      <c r="I117" s="66" t="s">
        <v>96</v>
      </c>
      <c r="J117" s="119">
        <v>2772580.95</v>
      </c>
      <c r="K117" s="1" t="s">
        <v>99</v>
      </c>
      <c r="L117" s="1" t="s">
        <v>107</v>
      </c>
      <c r="M117" s="66" t="s">
        <v>1483</v>
      </c>
      <c r="N117" s="66" t="s">
        <v>1484</v>
      </c>
      <c r="O117" s="66" t="s">
        <v>1485</v>
      </c>
      <c r="P117" s="66" t="s">
        <v>1486</v>
      </c>
      <c r="Q117" s="66" t="s">
        <v>1487</v>
      </c>
      <c r="R117" s="1" t="s">
        <v>664</v>
      </c>
      <c r="S117" s="495" t="s">
        <v>4848</v>
      </c>
    </row>
    <row r="118" spans="1:19" x14ac:dyDescent="0.25">
      <c r="A118" s="65">
        <v>1173927</v>
      </c>
      <c r="B118" s="259">
        <v>43706</v>
      </c>
      <c r="C118" s="66" t="s">
        <v>665</v>
      </c>
      <c r="D118" s="257" t="s">
        <v>366</v>
      </c>
      <c r="E118" s="63" t="s">
        <v>2490</v>
      </c>
      <c r="F118" s="66" t="s">
        <v>666</v>
      </c>
      <c r="G118" s="66" t="s">
        <v>49</v>
      </c>
      <c r="H118" s="66" t="s">
        <v>16</v>
      </c>
      <c r="I118" s="66" t="s">
        <v>96</v>
      </c>
      <c r="J118" s="119">
        <v>2000000</v>
      </c>
      <c r="K118" s="1" t="s">
        <v>99</v>
      </c>
      <c r="L118" s="1" t="s">
        <v>667</v>
      </c>
      <c r="M118" s="66" t="s">
        <v>1488</v>
      </c>
      <c r="N118" s="66" t="s">
        <v>1489</v>
      </c>
      <c r="O118" s="66" t="s">
        <v>1490</v>
      </c>
      <c r="P118" s="66" t="s">
        <v>1491</v>
      </c>
      <c r="Q118" s="66" t="s">
        <v>1347</v>
      </c>
      <c r="R118" s="1" t="s">
        <v>668</v>
      </c>
      <c r="S118" s="495" t="s">
        <v>4848</v>
      </c>
    </row>
    <row r="119" spans="1:19" x14ac:dyDescent="0.25">
      <c r="A119" s="65">
        <v>1173928</v>
      </c>
      <c r="B119" s="259">
        <v>43706</v>
      </c>
      <c r="C119" s="66" t="s">
        <v>669</v>
      </c>
      <c r="D119" s="257" t="s">
        <v>366</v>
      </c>
      <c r="E119" s="63" t="s">
        <v>2490</v>
      </c>
      <c r="F119" s="66" t="s">
        <v>670</v>
      </c>
      <c r="G119" s="66" t="s">
        <v>48</v>
      </c>
      <c r="H119" s="66" t="s">
        <v>14</v>
      </c>
      <c r="I119" s="66" t="s">
        <v>96</v>
      </c>
      <c r="J119" s="119">
        <v>1448640</v>
      </c>
      <c r="K119" s="1" t="s">
        <v>411</v>
      </c>
      <c r="L119" s="1" t="s">
        <v>106</v>
      </c>
      <c r="M119" s="66" t="s">
        <v>1492</v>
      </c>
      <c r="N119" s="66" t="s">
        <v>1493</v>
      </c>
      <c r="O119" s="66" t="s">
        <v>1494</v>
      </c>
      <c r="P119" s="66" t="s">
        <v>1495</v>
      </c>
      <c r="Q119" s="66" t="s">
        <v>1496</v>
      </c>
      <c r="R119" s="1" t="s">
        <v>671</v>
      </c>
      <c r="S119" s="495" t="s">
        <v>4848</v>
      </c>
    </row>
    <row r="120" spans="1:19" x14ac:dyDescent="0.25">
      <c r="A120" s="65">
        <v>1173931</v>
      </c>
      <c r="B120" s="259">
        <v>43706</v>
      </c>
      <c r="C120" s="66" t="s">
        <v>672</v>
      </c>
      <c r="D120" s="257" t="s">
        <v>366</v>
      </c>
      <c r="E120" s="63" t="s">
        <v>2490</v>
      </c>
      <c r="F120" s="66" t="s">
        <v>673</v>
      </c>
      <c r="G120" s="66" t="s">
        <v>45</v>
      </c>
      <c r="H120" s="66" t="s">
        <v>15</v>
      </c>
      <c r="I120" s="66" t="s">
        <v>96</v>
      </c>
      <c r="J120" s="119">
        <v>3451595</v>
      </c>
      <c r="K120" s="1" t="s">
        <v>98</v>
      </c>
      <c r="L120" s="1" t="s">
        <v>217</v>
      </c>
      <c r="M120" s="66" t="s">
        <v>1288</v>
      </c>
      <c r="N120" s="66" t="s">
        <v>1232</v>
      </c>
      <c r="O120" s="66" t="s">
        <v>1497</v>
      </c>
      <c r="P120" s="66" t="s">
        <v>149</v>
      </c>
      <c r="Q120" s="66" t="s">
        <v>1498</v>
      </c>
      <c r="R120" s="1" t="s">
        <v>674</v>
      </c>
      <c r="S120" s="495" t="s">
        <v>4848</v>
      </c>
    </row>
    <row r="121" spans="1:19" x14ac:dyDescent="0.25">
      <c r="A121" s="65">
        <v>1173941</v>
      </c>
      <c r="B121" s="259">
        <v>43706</v>
      </c>
      <c r="C121" s="66" t="s">
        <v>675</v>
      </c>
      <c r="D121" s="257" t="s">
        <v>366</v>
      </c>
      <c r="E121" s="63" t="s">
        <v>2490</v>
      </c>
      <c r="F121" s="66" t="s">
        <v>676</v>
      </c>
      <c r="G121" s="66" t="s">
        <v>249</v>
      </c>
      <c r="H121" s="66" t="s">
        <v>18</v>
      </c>
      <c r="I121" s="66" t="s">
        <v>189</v>
      </c>
      <c r="J121" s="119">
        <v>975000</v>
      </c>
      <c r="K121" s="1" t="s">
        <v>99</v>
      </c>
      <c r="L121" s="1" t="s">
        <v>677</v>
      </c>
      <c r="M121" s="66" t="s">
        <v>1499</v>
      </c>
      <c r="N121" s="66" t="s">
        <v>1500</v>
      </c>
      <c r="O121" s="66" t="s">
        <v>1501</v>
      </c>
      <c r="P121" s="66" t="s">
        <v>290</v>
      </c>
      <c r="Q121" s="66" t="s">
        <v>1502</v>
      </c>
      <c r="R121" s="1" t="s">
        <v>678</v>
      </c>
      <c r="S121" s="495" t="s">
        <v>4848</v>
      </c>
    </row>
    <row r="122" spans="1:19" x14ac:dyDescent="0.25">
      <c r="A122" s="65">
        <v>1173945</v>
      </c>
      <c r="B122" s="259">
        <v>43706</v>
      </c>
      <c r="C122" s="66" t="s">
        <v>679</v>
      </c>
      <c r="D122" s="257" t="s">
        <v>366</v>
      </c>
      <c r="E122" s="63" t="s">
        <v>2490</v>
      </c>
      <c r="F122" s="66" t="s">
        <v>680</v>
      </c>
      <c r="G122" s="66" t="s">
        <v>393</v>
      </c>
      <c r="H122" s="66" t="s">
        <v>14</v>
      </c>
      <c r="I122" s="66" t="s">
        <v>189</v>
      </c>
      <c r="J122" s="119">
        <v>1301595</v>
      </c>
      <c r="K122" s="1" t="s">
        <v>99</v>
      </c>
      <c r="L122" s="1" t="s">
        <v>681</v>
      </c>
      <c r="M122" s="66" t="s">
        <v>1503</v>
      </c>
      <c r="N122" s="66" t="s">
        <v>1504</v>
      </c>
      <c r="O122" s="66" t="s">
        <v>1505</v>
      </c>
      <c r="P122" s="66" t="s">
        <v>1344</v>
      </c>
      <c r="Q122" s="66" t="s">
        <v>1506</v>
      </c>
      <c r="R122" s="1" t="s">
        <v>682</v>
      </c>
      <c r="S122" s="495" t="s">
        <v>4848</v>
      </c>
    </row>
    <row r="123" spans="1:19" x14ac:dyDescent="0.25">
      <c r="A123" s="65">
        <v>1173952</v>
      </c>
      <c r="B123" s="259">
        <v>43706</v>
      </c>
      <c r="C123" s="66" t="s">
        <v>683</v>
      </c>
      <c r="D123" s="257" t="s">
        <v>366</v>
      </c>
      <c r="E123" s="63" t="s">
        <v>2490</v>
      </c>
      <c r="F123" s="66" t="s">
        <v>684</v>
      </c>
      <c r="G123" s="66" t="s">
        <v>372</v>
      </c>
      <c r="H123" s="66" t="s">
        <v>14</v>
      </c>
      <c r="I123" s="66" t="s">
        <v>189</v>
      </c>
      <c r="J123" s="119">
        <v>2348640</v>
      </c>
      <c r="K123" s="1" t="s">
        <v>98</v>
      </c>
      <c r="L123" s="1" t="s">
        <v>102</v>
      </c>
      <c r="M123" s="66" t="s">
        <v>1507</v>
      </c>
      <c r="N123" s="66" t="s">
        <v>1508</v>
      </c>
      <c r="O123" s="66" t="s">
        <v>1509</v>
      </c>
      <c r="P123" s="66" t="s">
        <v>138</v>
      </c>
      <c r="Q123" s="66" t="s">
        <v>1510</v>
      </c>
      <c r="R123" s="1" t="s">
        <v>685</v>
      </c>
      <c r="S123" s="495" t="s">
        <v>4848</v>
      </c>
    </row>
    <row r="124" spans="1:19" x14ac:dyDescent="0.25">
      <c r="A124" s="65">
        <v>1173958</v>
      </c>
      <c r="B124" s="259">
        <v>43706</v>
      </c>
      <c r="C124" s="66" t="s">
        <v>686</v>
      </c>
      <c r="D124" s="257" t="s">
        <v>366</v>
      </c>
      <c r="E124" s="63" t="s">
        <v>2490</v>
      </c>
      <c r="F124" s="66" t="s">
        <v>687</v>
      </c>
      <c r="G124" s="66" t="s">
        <v>338</v>
      </c>
      <c r="H124" s="66" t="s">
        <v>16</v>
      </c>
      <c r="I124" s="66" t="s">
        <v>189</v>
      </c>
      <c r="J124" s="119">
        <v>2101595</v>
      </c>
      <c r="K124" s="1" t="s">
        <v>411</v>
      </c>
      <c r="L124" s="1" t="s">
        <v>667</v>
      </c>
      <c r="M124" s="66" t="s">
        <v>1511</v>
      </c>
      <c r="N124" s="66" t="s">
        <v>1456</v>
      </c>
      <c r="O124" s="66" t="s">
        <v>1512</v>
      </c>
      <c r="P124" s="66" t="s">
        <v>1513</v>
      </c>
      <c r="Q124" s="66" t="s">
        <v>1514</v>
      </c>
      <c r="R124" s="1" t="s">
        <v>688</v>
      </c>
      <c r="S124" s="495" t="s">
        <v>4848</v>
      </c>
    </row>
    <row r="125" spans="1:19" x14ac:dyDescent="0.25">
      <c r="A125" s="65">
        <v>1173991</v>
      </c>
      <c r="B125" s="259">
        <v>43706</v>
      </c>
      <c r="C125" s="66" t="s">
        <v>689</v>
      </c>
      <c r="D125" s="257" t="s">
        <v>366</v>
      </c>
      <c r="E125" s="63" t="s">
        <v>2488</v>
      </c>
      <c r="F125" s="66" t="s">
        <v>690</v>
      </c>
      <c r="G125" s="66" t="s">
        <v>354</v>
      </c>
      <c r="H125" s="66" t="s">
        <v>19</v>
      </c>
      <c r="I125" s="66" t="s">
        <v>96</v>
      </c>
      <c r="J125" s="119">
        <v>1454485</v>
      </c>
      <c r="K125" s="1" t="s">
        <v>98</v>
      </c>
      <c r="L125" s="1" t="s">
        <v>102</v>
      </c>
      <c r="M125" s="66" t="s">
        <v>291</v>
      </c>
      <c r="N125" s="66" t="s">
        <v>294</v>
      </c>
      <c r="O125" s="66" t="s">
        <v>1411</v>
      </c>
      <c r="P125" s="66" t="s">
        <v>1515</v>
      </c>
      <c r="Q125" s="66" t="s">
        <v>1516</v>
      </c>
      <c r="R125" s="1" t="s">
        <v>691</v>
      </c>
      <c r="S125" s="495" t="s">
        <v>4848</v>
      </c>
    </row>
    <row r="126" spans="1:19" x14ac:dyDescent="0.25">
      <c r="A126" s="65">
        <v>1174006</v>
      </c>
      <c r="B126" s="259">
        <v>43706</v>
      </c>
      <c r="C126" s="66" t="s">
        <v>692</v>
      </c>
      <c r="D126" s="257" t="s">
        <v>366</v>
      </c>
      <c r="E126" s="63" t="s">
        <v>2487</v>
      </c>
      <c r="F126" s="66" t="s">
        <v>693</v>
      </c>
      <c r="G126" s="66" t="s">
        <v>45</v>
      </c>
      <c r="H126" s="66" t="s">
        <v>15</v>
      </c>
      <c r="I126" s="66" t="s">
        <v>96</v>
      </c>
      <c r="J126" s="119">
        <v>639750</v>
      </c>
      <c r="K126" s="1" t="s">
        <v>98</v>
      </c>
      <c r="L126" s="1" t="s">
        <v>694</v>
      </c>
      <c r="M126" s="66" t="s">
        <v>1517</v>
      </c>
      <c r="N126" s="66" t="s">
        <v>1518</v>
      </c>
      <c r="O126" s="66" t="s">
        <v>1519</v>
      </c>
      <c r="P126" s="66" t="s">
        <v>1401</v>
      </c>
      <c r="Q126" s="66" t="s">
        <v>1520</v>
      </c>
      <c r="R126" s="1" t="s">
        <v>695</v>
      </c>
      <c r="S126" s="495" t="s">
        <v>4848</v>
      </c>
    </row>
    <row r="127" spans="1:19" x14ac:dyDescent="0.25">
      <c r="A127" s="65">
        <v>1174010</v>
      </c>
      <c r="B127" s="259">
        <v>43706</v>
      </c>
      <c r="C127" s="66" t="s">
        <v>696</v>
      </c>
      <c r="D127" s="257" t="s">
        <v>366</v>
      </c>
      <c r="E127" s="63" t="s">
        <v>2487</v>
      </c>
      <c r="F127" s="66" t="s">
        <v>697</v>
      </c>
      <c r="G127" s="66" t="s">
        <v>45</v>
      </c>
      <c r="H127" s="66" t="s">
        <v>15</v>
      </c>
      <c r="I127" s="66" t="s">
        <v>96</v>
      </c>
      <c r="J127" s="119">
        <v>444875</v>
      </c>
      <c r="K127" s="1" t="s">
        <v>99</v>
      </c>
      <c r="L127" s="1" t="s">
        <v>569</v>
      </c>
      <c r="M127" s="66" t="s">
        <v>1521</v>
      </c>
      <c r="N127" s="66" t="s">
        <v>1320</v>
      </c>
      <c r="O127" s="66" t="s">
        <v>1478</v>
      </c>
      <c r="P127" s="66" t="s">
        <v>1522</v>
      </c>
      <c r="Q127" s="66" t="s">
        <v>1300</v>
      </c>
      <c r="R127" s="1" t="s">
        <v>698</v>
      </c>
      <c r="S127" s="495" t="s">
        <v>4848</v>
      </c>
    </row>
    <row r="128" spans="1:19" x14ac:dyDescent="0.25">
      <c r="A128" s="65">
        <v>1174021</v>
      </c>
      <c r="B128" s="259">
        <v>43706</v>
      </c>
      <c r="C128" s="66" t="s">
        <v>699</v>
      </c>
      <c r="D128" s="257" t="s">
        <v>366</v>
      </c>
      <c r="E128" s="63" t="s">
        <v>2490</v>
      </c>
      <c r="F128" s="66" t="s">
        <v>700</v>
      </c>
      <c r="G128" s="66" t="s">
        <v>52</v>
      </c>
      <c r="H128" s="66" t="s">
        <v>15</v>
      </c>
      <c r="I128" s="66" t="s">
        <v>96</v>
      </c>
      <c r="J128" s="119">
        <v>2500000</v>
      </c>
      <c r="K128" s="1" t="s">
        <v>97</v>
      </c>
      <c r="L128" s="1" t="s">
        <v>701</v>
      </c>
      <c r="M128" s="66" t="s">
        <v>1523</v>
      </c>
      <c r="N128" s="66" t="s">
        <v>1524</v>
      </c>
      <c r="O128" s="66" t="s">
        <v>1525</v>
      </c>
      <c r="P128" s="66" t="s">
        <v>1260</v>
      </c>
      <c r="Q128" s="66" t="s">
        <v>1262</v>
      </c>
      <c r="R128" s="1" t="s">
        <v>702</v>
      </c>
      <c r="S128" s="495" t="s">
        <v>4848</v>
      </c>
    </row>
    <row r="129" spans="1:19" x14ac:dyDescent="0.25">
      <c r="A129" s="65">
        <v>1174040</v>
      </c>
      <c r="B129" s="259">
        <v>43706</v>
      </c>
      <c r="C129" s="66" t="s">
        <v>703</v>
      </c>
      <c r="D129" s="257" t="s">
        <v>366</v>
      </c>
      <c r="E129" s="63" t="s">
        <v>2487</v>
      </c>
      <c r="F129" s="66" t="s">
        <v>704</v>
      </c>
      <c r="G129" s="66" t="s">
        <v>48</v>
      </c>
      <c r="H129" s="66" t="s">
        <v>14</v>
      </c>
      <c r="I129" s="66" t="s">
        <v>96</v>
      </c>
      <c r="J129" s="119">
        <v>639750</v>
      </c>
      <c r="K129" s="1" t="s">
        <v>411</v>
      </c>
      <c r="L129" s="1" t="s">
        <v>426</v>
      </c>
      <c r="M129" s="66" t="s">
        <v>156</v>
      </c>
      <c r="N129" s="66" t="s">
        <v>1526</v>
      </c>
      <c r="O129" s="66" t="s">
        <v>1527</v>
      </c>
      <c r="P129" s="66" t="s">
        <v>1239</v>
      </c>
      <c r="Q129" s="66" t="s">
        <v>127</v>
      </c>
      <c r="R129" s="1" t="s">
        <v>705</v>
      </c>
      <c r="S129" s="495" t="s">
        <v>4848</v>
      </c>
    </row>
    <row r="130" spans="1:19" x14ac:dyDescent="0.25">
      <c r="A130" s="65">
        <v>1174060</v>
      </c>
      <c r="B130" s="259">
        <v>43706</v>
      </c>
      <c r="C130" s="66" t="s">
        <v>706</v>
      </c>
      <c r="D130" s="257" t="s">
        <v>366</v>
      </c>
      <c r="E130" s="63" t="s">
        <v>2488</v>
      </c>
      <c r="F130" s="66" t="s">
        <v>707</v>
      </c>
      <c r="G130" s="66" t="s">
        <v>46</v>
      </c>
      <c r="H130" s="66" t="s">
        <v>14</v>
      </c>
      <c r="I130" s="66" t="s">
        <v>96</v>
      </c>
      <c r="J130" s="119">
        <v>1188332.2</v>
      </c>
      <c r="K130" s="1" t="s">
        <v>99</v>
      </c>
      <c r="L130" s="1" t="s">
        <v>111</v>
      </c>
      <c r="M130" s="66" t="s">
        <v>171</v>
      </c>
      <c r="N130" s="66" t="s">
        <v>136</v>
      </c>
      <c r="O130" s="66" t="s">
        <v>1528</v>
      </c>
      <c r="P130" s="66" t="s">
        <v>1529</v>
      </c>
      <c r="Q130" s="66" t="s">
        <v>1318</v>
      </c>
      <c r="R130" s="1" t="s">
        <v>708</v>
      </c>
      <c r="S130" s="495" t="s">
        <v>4848</v>
      </c>
    </row>
    <row r="131" spans="1:19" x14ac:dyDescent="0.25">
      <c r="A131" s="65">
        <v>1174091</v>
      </c>
      <c r="B131" s="259">
        <v>43706</v>
      </c>
      <c r="C131" s="66" t="s">
        <v>709</v>
      </c>
      <c r="D131" s="257" t="s">
        <v>366</v>
      </c>
      <c r="E131" s="63" t="s">
        <v>2490</v>
      </c>
      <c r="F131" s="66" t="s">
        <v>710</v>
      </c>
      <c r="G131" s="66" t="s">
        <v>380</v>
      </c>
      <c r="H131" s="66" t="s">
        <v>16</v>
      </c>
      <c r="I131" s="66" t="s">
        <v>96</v>
      </c>
      <c r="J131" s="119">
        <v>1501595</v>
      </c>
      <c r="K131" s="1" t="s">
        <v>411</v>
      </c>
      <c r="L131" s="1" t="s">
        <v>711</v>
      </c>
      <c r="M131" s="66" t="s">
        <v>223</v>
      </c>
      <c r="N131" s="66" t="s">
        <v>1295</v>
      </c>
      <c r="O131" s="66" t="s">
        <v>1530</v>
      </c>
      <c r="P131" s="66" t="s">
        <v>1531</v>
      </c>
      <c r="Q131" s="66" t="s">
        <v>1532</v>
      </c>
      <c r="R131" s="1" t="s">
        <v>712</v>
      </c>
      <c r="S131" s="495" t="s">
        <v>4848</v>
      </c>
    </row>
    <row r="132" spans="1:19" x14ac:dyDescent="0.25">
      <c r="A132" s="65">
        <v>1174098</v>
      </c>
      <c r="B132" s="259">
        <v>43706</v>
      </c>
      <c r="C132" s="66" t="s">
        <v>713</v>
      </c>
      <c r="D132" s="257" t="s">
        <v>366</v>
      </c>
      <c r="E132" s="63" t="s">
        <v>2490</v>
      </c>
      <c r="F132" s="66" t="s">
        <v>714</v>
      </c>
      <c r="G132" s="66" t="s">
        <v>372</v>
      </c>
      <c r="H132" s="66" t="s">
        <v>14</v>
      </c>
      <c r="I132" s="66" t="s">
        <v>189</v>
      </c>
      <c r="J132" s="119">
        <v>2501595</v>
      </c>
      <c r="K132" s="1" t="s">
        <v>99</v>
      </c>
      <c r="L132" s="1" t="s">
        <v>715</v>
      </c>
      <c r="M132" s="66" t="s">
        <v>1533</v>
      </c>
      <c r="N132" s="66" t="s">
        <v>1534</v>
      </c>
      <c r="O132" s="66" t="s">
        <v>1418</v>
      </c>
      <c r="P132" s="66" t="s">
        <v>1535</v>
      </c>
      <c r="Q132" s="66" t="s">
        <v>1536</v>
      </c>
      <c r="R132" s="1" t="s">
        <v>716</v>
      </c>
      <c r="S132" s="495" t="s">
        <v>4848</v>
      </c>
    </row>
    <row r="133" spans="1:19" x14ac:dyDescent="0.25">
      <c r="A133" s="65">
        <v>1174120</v>
      </c>
      <c r="B133" s="259">
        <v>43706</v>
      </c>
      <c r="C133" s="66" t="s">
        <v>717</v>
      </c>
      <c r="D133" s="257" t="s">
        <v>366</v>
      </c>
      <c r="E133" s="63" t="s">
        <v>2490</v>
      </c>
      <c r="F133" s="66" t="s">
        <v>718</v>
      </c>
      <c r="G133" s="66" t="s">
        <v>45</v>
      </c>
      <c r="H133" s="66" t="s">
        <v>15</v>
      </c>
      <c r="I133" s="66" t="s">
        <v>96</v>
      </c>
      <c r="J133" s="119">
        <v>1248640</v>
      </c>
      <c r="K133" s="1" t="s">
        <v>98</v>
      </c>
      <c r="L133" s="1" t="s">
        <v>102</v>
      </c>
      <c r="M133" s="66" t="s">
        <v>1537</v>
      </c>
      <c r="N133" s="66" t="s">
        <v>1474</v>
      </c>
      <c r="O133" s="66" t="s">
        <v>1518</v>
      </c>
      <c r="P133" s="66" t="s">
        <v>1538</v>
      </c>
      <c r="Q133" s="66" t="s">
        <v>1539</v>
      </c>
      <c r="R133" s="1" t="s">
        <v>719</v>
      </c>
      <c r="S133" s="495" t="s">
        <v>4848</v>
      </c>
    </row>
    <row r="134" spans="1:19" x14ac:dyDescent="0.25">
      <c r="A134" s="65">
        <v>1174145</v>
      </c>
      <c r="B134" s="259">
        <v>43706</v>
      </c>
      <c r="C134" s="66" t="s">
        <v>720</v>
      </c>
      <c r="D134" s="257" t="s">
        <v>366</v>
      </c>
      <c r="E134" s="63" t="s">
        <v>2487</v>
      </c>
      <c r="F134" s="66" t="s">
        <v>721</v>
      </c>
      <c r="G134" s="66" t="s">
        <v>49</v>
      </c>
      <c r="H134" s="66" t="s">
        <v>16</v>
      </c>
      <c r="I134" s="66" t="s">
        <v>96</v>
      </c>
      <c r="J134" s="119">
        <v>614750</v>
      </c>
      <c r="K134" s="1" t="s">
        <v>411</v>
      </c>
      <c r="L134" s="1" t="s">
        <v>426</v>
      </c>
      <c r="M134" s="66" t="s">
        <v>148</v>
      </c>
      <c r="N134" s="66" t="s">
        <v>1540</v>
      </c>
      <c r="O134" s="66" t="s">
        <v>1541</v>
      </c>
      <c r="P134" s="66" t="s">
        <v>1542</v>
      </c>
      <c r="Q134" s="66" t="s">
        <v>1543</v>
      </c>
      <c r="R134" s="1" t="s">
        <v>722</v>
      </c>
      <c r="S134" s="495" t="s">
        <v>4848</v>
      </c>
    </row>
    <row r="135" spans="1:19" x14ac:dyDescent="0.25">
      <c r="A135" s="65">
        <v>1174164</v>
      </c>
      <c r="B135" s="259">
        <v>43706</v>
      </c>
      <c r="C135" s="66" t="s">
        <v>723</v>
      </c>
      <c r="D135" s="257" t="s">
        <v>366</v>
      </c>
      <c r="E135" s="63" t="s">
        <v>2487</v>
      </c>
      <c r="F135" s="66" t="s">
        <v>724</v>
      </c>
      <c r="G135" s="66" t="s">
        <v>48</v>
      </c>
      <c r="H135" s="66" t="s">
        <v>14</v>
      </c>
      <c r="I135" s="66" t="s">
        <v>96</v>
      </c>
      <c r="J135" s="119">
        <v>625480.46</v>
      </c>
      <c r="K135" s="1" t="s">
        <v>411</v>
      </c>
      <c r="L135" s="1" t="s">
        <v>725</v>
      </c>
      <c r="M135" s="66" t="s">
        <v>1435</v>
      </c>
      <c r="N135" s="66" t="s">
        <v>1544</v>
      </c>
      <c r="O135" s="66" t="s">
        <v>1545</v>
      </c>
      <c r="P135" s="66" t="s">
        <v>300</v>
      </c>
      <c r="Q135" s="66" t="s">
        <v>313</v>
      </c>
      <c r="R135" s="1" t="s">
        <v>726</v>
      </c>
      <c r="S135" s="495" t="s">
        <v>4848</v>
      </c>
    </row>
    <row r="136" spans="1:19" x14ac:dyDescent="0.25">
      <c r="A136" s="65">
        <v>1174166</v>
      </c>
      <c r="B136" s="259">
        <v>43706</v>
      </c>
      <c r="C136" s="66" t="s">
        <v>727</v>
      </c>
      <c r="D136" s="257" t="s">
        <v>366</v>
      </c>
      <c r="E136" s="63" t="s">
        <v>2487</v>
      </c>
      <c r="F136" s="66" t="s">
        <v>728</v>
      </c>
      <c r="G136" s="66" t="s">
        <v>48</v>
      </c>
      <c r="H136" s="66" t="s">
        <v>14</v>
      </c>
      <c r="I136" s="66" t="s">
        <v>96</v>
      </c>
      <c r="J136" s="119">
        <v>639750</v>
      </c>
      <c r="K136" s="1" t="s">
        <v>411</v>
      </c>
      <c r="L136" s="1" t="s">
        <v>287</v>
      </c>
      <c r="M136" s="66" t="s">
        <v>1527</v>
      </c>
      <c r="N136" s="66" t="s">
        <v>1239</v>
      </c>
      <c r="O136" s="66" t="s">
        <v>1546</v>
      </c>
      <c r="P136" s="66" t="s">
        <v>1547</v>
      </c>
      <c r="Q136" s="66" t="s">
        <v>1548</v>
      </c>
      <c r="R136" s="1" t="s">
        <v>729</v>
      </c>
      <c r="S136" s="495" t="s">
        <v>4848</v>
      </c>
    </row>
    <row r="137" spans="1:19" x14ac:dyDescent="0.25">
      <c r="A137" s="65">
        <v>1174179</v>
      </c>
      <c r="B137" s="259">
        <v>43706</v>
      </c>
      <c r="C137" s="66" t="s">
        <v>730</v>
      </c>
      <c r="D137" s="257" t="s">
        <v>366</v>
      </c>
      <c r="E137" s="63" t="s">
        <v>2488</v>
      </c>
      <c r="F137" s="66" t="s">
        <v>731</v>
      </c>
      <c r="G137" s="66" t="s">
        <v>354</v>
      </c>
      <c r="H137" s="66" t="s">
        <v>19</v>
      </c>
      <c r="I137" s="66" t="s">
        <v>96</v>
      </c>
      <c r="J137" s="119">
        <v>1204485</v>
      </c>
      <c r="K137" s="1" t="s">
        <v>98</v>
      </c>
      <c r="L137" s="1" t="s">
        <v>211</v>
      </c>
      <c r="M137" s="66" t="s">
        <v>1549</v>
      </c>
      <c r="N137" s="66" t="s">
        <v>1550</v>
      </c>
      <c r="O137" s="66" t="s">
        <v>223</v>
      </c>
      <c r="P137" s="66" t="s">
        <v>1551</v>
      </c>
      <c r="Q137" s="66" t="s">
        <v>1552</v>
      </c>
      <c r="R137" s="1" t="s">
        <v>732</v>
      </c>
      <c r="S137" s="495" t="s">
        <v>4848</v>
      </c>
    </row>
    <row r="138" spans="1:19" x14ac:dyDescent="0.25">
      <c r="A138" s="65">
        <v>1174229</v>
      </c>
      <c r="B138" s="259">
        <v>43706</v>
      </c>
      <c r="C138" s="66" t="s">
        <v>733</v>
      </c>
      <c r="D138" s="257" t="s">
        <v>366</v>
      </c>
      <c r="E138" s="63" t="s">
        <v>2487</v>
      </c>
      <c r="F138" s="66" t="s">
        <v>734</v>
      </c>
      <c r="G138" s="66" t="s">
        <v>43</v>
      </c>
      <c r="H138" s="66" t="s">
        <v>14</v>
      </c>
      <c r="I138" s="66" t="s">
        <v>96</v>
      </c>
      <c r="J138" s="119">
        <v>632475.41</v>
      </c>
      <c r="K138" s="1" t="s">
        <v>99</v>
      </c>
      <c r="L138" s="1" t="s">
        <v>735</v>
      </c>
      <c r="M138" s="66" t="s">
        <v>1252</v>
      </c>
      <c r="N138" s="66" t="s">
        <v>1553</v>
      </c>
      <c r="O138" s="66" t="s">
        <v>1251</v>
      </c>
      <c r="P138" s="66" t="s">
        <v>1341</v>
      </c>
      <c r="Q138" s="66" t="s">
        <v>1554</v>
      </c>
      <c r="R138" s="1" t="s">
        <v>736</v>
      </c>
      <c r="S138" s="495" t="s">
        <v>4848</v>
      </c>
    </row>
    <row r="139" spans="1:19" x14ac:dyDescent="0.25">
      <c r="A139" s="65">
        <v>1174325</v>
      </c>
      <c r="B139" s="259">
        <v>43706</v>
      </c>
      <c r="C139" s="66" t="s">
        <v>737</v>
      </c>
      <c r="D139" s="257" t="s">
        <v>366</v>
      </c>
      <c r="E139" s="63" t="s">
        <v>2488</v>
      </c>
      <c r="F139" s="66" t="s">
        <v>738</v>
      </c>
      <c r="G139" s="66" t="s">
        <v>50</v>
      </c>
      <c r="H139" s="66" t="s">
        <v>15</v>
      </c>
      <c r="I139" s="66" t="s">
        <v>96</v>
      </c>
      <c r="J139" s="119">
        <v>1504485</v>
      </c>
      <c r="K139" s="1" t="s">
        <v>99</v>
      </c>
      <c r="L139" s="1" t="s">
        <v>739</v>
      </c>
      <c r="M139" s="66" t="s">
        <v>1555</v>
      </c>
      <c r="N139" s="66" t="s">
        <v>1225</v>
      </c>
      <c r="O139" s="66" t="s">
        <v>1556</v>
      </c>
      <c r="P139" s="66" t="s">
        <v>1557</v>
      </c>
      <c r="Q139" s="66" t="s">
        <v>1558</v>
      </c>
      <c r="R139" s="1" t="s">
        <v>740</v>
      </c>
      <c r="S139" s="495" t="s">
        <v>4848</v>
      </c>
    </row>
    <row r="140" spans="1:19" x14ac:dyDescent="0.25">
      <c r="A140" s="65">
        <v>1174385</v>
      </c>
      <c r="B140" s="259">
        <v>43706</v>
      </c>
      <c r="C140" s="66" t="s">
        <v>741</v>
      </c>
      <c r="D140" s="257" t="s">
        <v>366</v>
      </c>
      <c r="E140" s="63" t="s">
        <v>2487</v>
      </c>
      <c r="F140" s="66" t="s">
        <v>742</v>
      </c>
      <c r="G140" s="66" t="s">
        <v>45</v>
      </c>
      <c r="H140" s="66" t="s">
        <v>15</v>
      </c>
      <c r="I140" s="66" t="s">
        <v>96</v>
      </c>
      <c r="J140" s="119">
        <v>639750</v>
      </c>
      <c r="K140" s="1" t="s">
        <v>99</v>
      </c>
      <c r="L140" s="1" t="s">
        <v>743</v>
      </c>
      <c r="M140" s="66" t="s">
        <v>1559</v>
      </c>
      <c r="N140" s="66" t="s">
        <v>1560</v>
      </c>
      <c r="O140" s="66" t="s">
        <v>1561</v>
      </c>
      <c r="P140" s="66" t="s">
        <v>1562</v>
      </c>
      <c r="Q140" s="66" t="s">
        <v>1563</v>
      </c>
      <c r="R140" s="1" t="s">
        <v>744</v>
      </c>
      <c r="S140" s="495" t="s">
        <v>4848</v>
      </c>
    </row>
    <row r="141" spans="1:19" x14ac:dyDescent="0.25">
      <c r="A141" s="65">
        <v>1174401</v>
      </c>
      <c r="B141" s="259">
        <v>43706</v>
      </c>
      <c r="C141" s="66" t="s">
        <v>745</v>
      </c>
      <c r="D141" s="257" t="s">
        <v>366</v>
      </c>
      <c r="E141" s="63" t="s">
        <v>2490</v>
      </c>
      <c r="F141" s="66" t="s">
        <v>746</v>
      </c>
      <c r="G141" s="66" t="s">
        <v>43</v>
      </c>
      <c r="H141" s="66" t="s">
        <v>14</v>
      </c>
      <c r="I141" s="66" t="s">
        <v>96</v>
      </c>
      <c r="J141" s="119">
        <v>2251595</v>
      </c>
      <c r="K141" s="1" t="s">
        <v>411</v>
      </c>
      <c r="L141" s="1" t="s">
        <v>747</v>
      </c>
      <c r="M141" s="66" t="s">
        <v>1564</v>
      </c>
      <c r="N141" s="66" t="s">
        <v>1565</v>
      </c>
      <c r="O141" s="66" t="s">
        <v>1566</v>
      </c>
      <c r="P141" s="66" t="s">
        <v>1567</v>
      </c>
      <c r="Q141" s="66" t="s">
        <v>1568</v>
      </c>
      <c r="R141" s="1" t="s">
        <v>748</v>
      </c>
      <c r="S141" s="495" t="s">
        <v>4848</v>
      </c>
    </row>
    <row r="142" spans="1:19" x14ac:dyDescent="0.25">
      <c r="A142" s="65">
        <v>1174405</v>
      </c>
      <c r="B142" s="259">
        <v>43706</v>
      </c>
      <c r="C142" s="66" t="s">
        <v>749</v>
      </c>
      <c r="D142" s="257" t="s">
        <v>366</v>
      </c>
      <c r="E142" s="63" t="s">
        <v>2488</v>
      </c>
      <c r="F142" s="66" t="s">
        <v>750</v>
      </c>
      <c r="G142" s="66" t="s">
        <v>43</v>
      </c>
      <c r="H142" s="66" t="s">
        <v>14</v>
      </c>
      <c r="I142" s="66" t="s">
        <v>96</v>
      </c>
      <c r="J142" s="119">
        <v>1554485</v>
      </c>
      <c r="K142" s="1" t="s">
        <v>411</v>
      </c>
      <c r="L142" s="1" t="s">
        <v>487</v>
      </c>
      <c r="M142" s="66" t="s">
        <v>1569</v>
      </c>
      <c r="N142" s="66" t="s">
        <v>1570</v>
      </c>
      <c r="O142" s="66" t="s">
        <v>1571</v>
      </c>
      <c r="P142" s="66" t="s">
        <v>1572</v>
      </c>
      <c r="Q142" s="66" t="s">
        <v>1573</v>
      </c>
      <c r="R142" s="1" t="s">
        <v>751</v>
      </c>
      <c r="S142" s="495" t="s">
        <v>4848</v>
      </c>
    </row>
    <row r="143" spans="1:19" x14ac:dyDescent="0.25">
      <c r="A143" s="65">
        <v>1174431</v>
      </c>
      <c r="B143" s="259">
        <v>43706</v>
      </c>
      <c r="C143" s="66" t="s">
        <v>752</v>
      </c>
      <c r="D143" s="257" t="s">
        <v>366</v>
      </c>
      <c r="E143" s="63" t="s">
        <v>2490</v>
      </c>
      <c r="F143" s="66" t="s">
        <v>753</v>
      </c>
      <c r="G143" s="66" t="s">
        <v>43</v>
      </c>
      <c r="H143" s="66" t="s">
        <v>14</v>
      </c>
      <c r="I143" s="66" t="s">
        <v>96</v>
      </c>
      <c r="J143" s="119">
        <v>2848640</v>
      </c>
      <c r="K143" s="1" t="s">
        <v>99</v>
      </c>
      <c r="L143" s="1" t="s">
        <v>437</v>
      </c>
      <c r="M143" s="66" t="s">
        <v>1574</v>
      </c>
      <c r="N143" s="66" t="s">
        <v>1575</v>
      </c>
      <c r="O143" s="66" t="s">
        <v>1251</v>
      </c>
      <c r="P143" s="66" t="s">
        <v>1553</v>
      </c>
      <c r="Q143" s="66" t="s">
        <v>1576</v>
      </c>
      <c r="R143" s="1" t="s">
        <v>754</v>
      </c>
      <c r="S143" s="495" t="s">
        <v>4848</v>
      </c>
    </row>
    <row r="144" spans="1:19" x14ac:dyDescent="0.25">
      <c r="A144" s="65">
        <v>1174455</v>
      </c>
      <c r="B144" s="259">
        <v>43706</v>
      </c>
      <c r="C144" s="66" t="s">
        <v>755</v>
      </c>
      <c r="D144" s="257" t="s">
        <v>366</v>
      </c>
      <c r="E144" s="63" t="s">
        <v>2490</v>
      </c>
      <c r="F144" s="66" t="s">
        <v>756</v>
      </c>
      <c r="G144" s="66" t="s">
        <v>191</v>
      </c>
      <c r="H144" s="66" t="s">
        <v>19</v>
      </c>
      <c r="I144" s="66" t="s">
        <v>96</v>
      </c>
      <c r="J144" s="119">
        <v>2178912</v>
      </c>
      <c r="K144" s="1" t="s">
        <v>99</v>
      </c>
      <c r="L144" s="1" t="s">
        <v>757</v>
      </c>
      <c r="M144" s="66" t="s">
        <v>1505</v>
      </c>
      <c r="N144" s="66" t="s">
        <v>1489</v>
      </c>
      <c r="O144" s="66" t="s">
        <v>1577</v>
      </c>
      <c r="P144" s="66" t="s">
        <v>1320</v>
      </c>
      <c r="Q144" s="66" t="s">
        <v>1578</v>
      </c>
      <c r="R144" s="1" t="s">
        <v>758</v>
      </c>
      <c r="S144" s="495" t="s">
        <v>4848</v>
      </c>
    </row>
    <row r="145" spans="1:19" x14ac:dyDescent="0.25">
      <c r="A145" s="65">
        <v>1174473</v>
      </c>
      <c r="B145" s="259">
        <v>43706</v>
      </c>
      <c r="C145" s="66" t="s">
        <v>759</v>
      </c>
      <c r="D145" s="257" t="s">
        <v>366</v>
      </c>
      <c r="E145" s="63" t="s">
        <v>2490</v>
      </c>
      <c r="F145" s="66" t="s">
        <v>760</v>
      </c>
      <c r="G145" s="66" t="s">
        <v>48</v>
      </c>
      <c r="H145" s="66" t="s">
        <v>14</v>
      </c>
      <c r="I145" s="66" t="s">
        <v>96</v>
      </c>
      <c r="J145" s="119">
        <v>2009184</v>
      </c>
      <c r="K145" s="1" t="s">
        <v>99</v>
      </c>
      <c r="L145" s="1" t="s">
        <v>589</v>
      </c>
      <c r="M145" s="66" t="s">
        <v>1579</v>
      </c>
      <c r="N145" s="66" t="s">
        <v>1580</v>
      </c>
      <c r="O145" s="66" t="s">
        <v>1581</v>
      </c>
      <c r="P145" s="66" t="s">
        <v>1579</v>
      </c>
      <c r="Q145" s="66" t="s">
        <v>1582</v>
      </c>
      <c r="R145" s="1" t="s">
        <v>761</v>
      </c>
      <c r="S145" s="495" t="s">
        <v>4848</v>
      </c>
    </row>
    <row r="146" spans="1:19" x14ac:dyDescent="0.25">
      <c r="A146" s="65">
        <v>1174514</v>
      </c>
      <c r="B146" s="259">
        <v>43706</v>
      </c>
      <c r="C146" s="66" t="s">
        <v>762</v>
      </c>
      <c r="D146" s="257" t="s">
        <v>366</v>
      </c>
      <c r="E146" s="63" t="s">
        <v>2490</v>
      </c>
      <c r="F146" s="66" t="s">
        <v>763</v>
      </c>
      <c r="G146" s="66" t="s">
        <v>43</v>
      </c>
      <c r="H146" s="66" t="s">
        <v>14</v>
      </c>
      <c r="I146" s="66" t="s">
        <v>96</v>
      </c>
      <c r="J146" s="119">
        <v>1915697.25</v>
      </c>
      <c r="K146" s="1" t="s">
        <v>99</v>
      </c>
      <c r="L146" s="1" t="s">
        <v>589</v>
      </c>
      <c r="M146" s="66" t="s">
        <v>301</v>
      </c>
      <c r="N146" s="66" t="s">
        <v>1583</v>
      </c>
      <c r="O146" s="66" t="s">
        <v>1584</v>
      </c>
      <c r="P146" s="66" t="s">
        <v>1585</v>
      </c>
      <c r="Q146" s="66" t="s">
        <v>1586</v>
      </c>
      <c r="R146" s="1" t="s">
        <v>764</v>
      </c>
      <c r="S146" s="495" t="s">
        <v>4848</v>
      </c>
    </row>
    <row r="147" spans="1:19" x14ac:dyDescent="0.25">
      <c r="A147" s="65">
        <v>1174523</v>
      </c>
      <c r="B147" s="259">
        <v>43706</v>
      </c>
      <c r="C147" s="66" t="s">
        <v>765</v>
      </c>
      <c r="D147" s="257" t="s">
        <v>366</v>
      </c>
      <c r="E147" s="63" t="s">
        <v>2488</v>
      </c>
      <c r="F147" s="66" t="s">
        <v>766</v>
      </c>
      <c r="G147" s="66" t="s">
        <v>50</v>
      </c>
      <c r="H147" s="66" t="s">
        <v>15</v>
      </c>
      <c r="I147" s="66" t="s">
        <v>96</v>
      </c>
      <c r="J147" s="119">
        <v>1404485</v>
      </c>
      <c r="K147" s="1" t="s">
        <v>97</v>
      </c>
      <c r="L147" s="1" t="s">
        <v>102</v>
      </c>
      <c r="M147" s="66" t="s">
        <v>1587</v>
      </c>
      <c r="N147" s="66" t="s">
        <v>140</v>
      </c>
      <c r="O147" s="66" t="s">
        <v>1588</v>
      </c>
      <c r="P147" s="66" t="s">
        <v>1226</v>
      </c>
      <c r="Q147" s="66" t="s">
        <v>1589</v>
      </c>
      <c r="R147" s="1" t="s">
        <v>767</v>
      </c>
      <c r="S147" s="495" t="s">
        <v>4848</v>
      </c>
    </row>
    <row r="148" spans="1:19" x14ac:dyDescent="0.25">
      <c r="A148" s="65">
        <v>1174555</v>
      </c>
      <c r="B148" s="259">
        <v>43706</v>
      </c>
      <c r="C148" s="66" t="s">
        <v>768</v>
      </c>
      <c r="D148" s="257" t="s">
        <v>366</v>
      </c>
      <c r="E148" s="63" t="s">
        <v>2488</v>
      </c>
      <c r="F148" s="66" t="s">
        <v>769</v>
      </c>
      <c r="G148" s="66" t="s">
        <v>43</v>
      </c>
      <c r="H148" s="66" t="s">
        <v>14</v>
      </c>
      <c r="I148" s="66" t="s">
        <v>96</v>
      </c>
      <c r="J148" s="119">
        <v>1393588</v>
      </c>
      <c r="K148" s="1" t="s">
        <v>98</v>
      </c>
      <c r="L148" s="1" t="s">
        <v>757</v>
      </c>
      <c r="M148" s="66" t="s">
        <v>1220</v>
      </c>
      <c r="N148" s="66" t="s">
        <v>1411</v>
      </c>
      <c r="O148" s="66" t="s">
        <v>1453</v>
      </c>
      <c r="P148" s="66" t="s">
        <v>1232</v>
      </c>
      <c r="Q148" s="66" t="s">
        <v>1590</v>
      </c>
      <c r="R148" s="1" t="s">
        <v>770</v>
      </c>
      <c r="S148" s="495" t="s">
        <v>4848</v>
      </c>
    </row>
    <row r="149" spans="1:19" x14ac:dyDescent="0.25">
      <c r="A149" s="65">
        <v>1174630</v>
      </c>
      <c r="B149" s="259">
        <v>43706</v>
      </c>
      <c r="C149" s="66" t="s">
        <v>771</v>
      </c>
      <c r="D149" s="257" t="s">
        <v>366</v>
      </c>
      <c r="E149" s="63" t="s">
        <v>2488</v>
      </c>
      <c r="F149" s="66" t="s">
        <v>772</v>
      </c>
      <c r="G149" s="66" t="s">
        <v>45</v>
      </c>
      <c r="H149" s="66" t="s">
        <v>15</v>
      </c>
      <c r="I149" s="66" t="s">
        <v>96</v>
      </c>
      <c r="J149" s="119">
        <v>1404485</v>
      </c>
      <c r="K149" s="1" t="s">
        <v>98</v>
      </c>
      <c r="L149" s="1" t="s">
        <v>102</v>
      </c>
      <c r="M149" s="66" t="s">
        <v>1591</v>
      </c>
      <c r="N149" s="66" t="s">
        <v>1331</v>
      </c>
      <c r="O149" s="66" t="s">
        <v>1592</v>
      </c>
      <c r="P149" s="66" t="s">
        <v>232</v>
      </c>
      <c r="Q149" s="66" t="s">
        <v>1593</v>
      </c>
      <c r="R149" s="1" t="s">
        <v>773</v>
      </c>
      <c r="S149" s="495" t="s">
        <v>4848</v>
      </c>
    </row>
    <row r="150" spans="1:19" x14ac:dyDescent="0.25">
      <c r="A150" s="65">
        <v>1174673</v>
      </c>
      <c r="B150" s="259">
        <v>43706</v>
      </c>
      <c r="C150" s="66" t="s">
        <v>774</v>
      </c>
      <c r="D150" s="257" t="s">
        <v>366</v>
      </c>
      <c r="E150" s="63" t="s">
        <v>2490</v>
      </c>
      <c r="F150" s="66" t="s">
        <v>775</v>
      </c>
      <c r="G150" s="66" t="s">
        <v>48</v>
      </c>
      <c r="H150" s="66" t="s">
        <v>14</v>
      </c>
      <c r="I150" s="66" t="s">
        <v>96</v>
      </c>
      <c r="J150" s="119">
        <v>1864015</v>
      </c>
      <c r="K150" s="1" t="s">
        <v>99</v>
      </c>
      <c r="L150" s="1" t="s">
        <v>715</v>
      </c>
      <c r="M150" s="66" t="s">
        <v>1594</v>
      </c>
      <c r="N150" s="66" t="s">
        <v>1595</v>
      </c>
      <c r="O150" s="66" t="s">
        <v>1465</v>
      </c>
      <c r="P150" s="66" t="s">
        <v>1485</v>
      </c>
      <c r="Q150" s="66" t="s">
        <v>1596</v>
      </c>
      <c r="R150" s="1" t="s">
        <v>776</v>
      </c>
      <c r="S150" s="495" t="s">
        <v>4848</v>
      </c>
    </row>
    <row r="151" spans="1:19" x14ac:dyDescent="0.25">
      <c r="A151" s="65">
        <v>1174733</v>
      </c>
      <c r="B151" s="259">
        <v>43706</v>
      </c>
      <c r="C151" s="66" t="s">
        <v>777</v>
      </c>
      <c r="D151" s="257" t="s">
        <v>366</v>
      </c>
      <c r="E151" s="63" t="s">
        <v>2487</v>
      </c>
      <c r="F151" s="66" t="s">
        <v>778</v>
      </c>
      <c r="G151" s="66" t="s">
        <v>386</v>
      </c>
      <c r="H151" s="66" t="s">
        <v>16</v>
      </c>
      <c r="I151" s="66" t="s">
        <v>96</v>
      </c>
      <c r="J151" s="119">
        <v>639750</v>
      </c>
      <c r="K151" s="1" t="s">
        <v>97</v>
      </c>
      <c r="L151" s="1" t="s">
        <v>100</v>
      </c>
      <c r="M151" s="66" t="s">
        <v>1597</v>
      </c>
      <c r="N151" s="66" t="s">
        <v>146</v>
      </c>
      <c r="O151" s="66" t="s">
        <v>1598</v>
      </c>
      <c r="P151" s="66" t="s">
        <v>232</v>
      </c>
      <c r="Q151" s="66" t="s">
        <v>1599</v>
      </c>
      <c r="R151" s="1" t="s">
        <v>779</v>
      </c>
      <c r="S151" s="495" t="s">
        <v>4848</v>
      </c>
    </row>
    <row r="152" spans="1:19" x14ac:dyDescent="0.25">
      <c r="A152" s="65">
        <v>1174739</v>
      </c>
      <c r="B152" s="259">
        <v>43706</v>
      </c>
      <c r="C152" s="66" t="s">
        <v>780</v>
      </c>
      <c r="D152" s="257" t="s">
        <v>366</v>
      </c>
      <c r="E152" s="63" t="s">
        <v>2487</v>
      </c>
      <c r="F152" s="66" t="s">
        <v>781</v>
      </c>
      <c r="G152" s="66" t="s">
        <v>354</v>
      </c>
      <c r="H152" s="66" t="s">
        <v>19</v>
      </c>
      <c r="I152" s="66" t="s">
        <v>96</v>
      </c>
      <c r="J152" s="119">
        <v>639750</v>
      </c>
      <c r="K152" s="1" t="s">
        <v>98</v>
      </c>
      <c r="L152" s="1" t="s">
        <v>284</v>
      </c>
      <c r="M152" s="66" t="s">
        <v>1600</v>
      </c>
      <c r="N152" s="66" t="s">
        <v>1601</v>
      </c>
      <c r="O152" s="66" t="s">
        <v>1549</v>
      </c>
      <c r="P152" s="66" t="s">
        <v>1602</v>
      </c>
      <c r="Q152" s="66" t="s">
        <v>1603</v>
      </c>
      <c r="R152" s="1" t="s">
        <v>782</v>
      </c>
      <c r="S152" s="495" t="s">
        <v>4848</v>
      </c>
    </row>
    <row r="153" spans="1:19" x14ac:dyDescent="0.25">
      <c r="A153" s="65">
        <v>1174758</v>
      </c>
      <c r="B153" s="259">
        <v>43706</v>
      </c>
      <c r="C153" s="66" t="s">
        <v>783</v>
      </c>
      <c r="D153" s="257" t="s">
        <v>366</v>
      </c>
      <c r="E153" s="63" t="s">
        <v>2488</v>
      </c>
      <c r="F153" s="66" t="s">
        <v>784</v>
      </c>
      <c r="G153" s="66" t="s">
        <v>356</v>
      </c>
      <c r="H153" s="66" t="s">
        <v>352</v>
      </c>
      <c r="I153" s="66" t="s">
        <v>189</v>
      </c>
      <c r="J153" s="119">
        <v>1229724.6100000001</v>
      </c>
      <c r="K153" s="1" t="s">
        <v>97</v>
      </c>
      <c r="L153" s="1" t="s">
        <v>197</v>
      </c>
      <c r="M153" s="66" t="s">
        <v>1604</v>
      </c>
      <c r="N153" s="66" t="s">
        <v>150</v>
      </c>
      <c r="O153" s="66" t="s">
        <v>1605</v>
      </c>
      <c r="P153" s="66" t="s">
        <v>223</v>
      </c>
      <c r="Q153" s="66" t="s">
        <v>1606</v>
      </c>
      <c r="R153" s="1" t="s">
        <v>785</v>
      </c>
      <c r="S153" s="495" t="s">
        <v>4848</v>
      </c>
    </row>
    <row r="154" spans="1:19" x14ac:dyDescent="0.25">
      <c r="A154" s="65">
        <v>1174838</v>
      </c>
      <c r="B154" s="259">
        <v>43706</v>
      </c>
      <c r="C154" s="66" t="s">
        <v>786</v>
      </c>
      <c r="D154" s="257" t="s">
        <v>366</v>
      </c>
      <c r="E154" s="63" t="s">
        <v>2490</v>
      </c>
      <c r="F154" s="66" t="s">
        <v>787</v>
      </c>
      <c r="G154" s="66" t="s">
        <v>354</v>
      </c>
      <c r="H154" s="66" t="s">
        <v>19</v>
      </c>
      <c r="I154" s="66" t="s">
        <v>96</v>
      </c>
      <c r="J154" s="119">
        <v>2153030</v>
      </c>
      <c r="K154" s="1" t="s">
        <v>97</v>
      </c>
      <c r="L154" s="1" t="s">
        <v>102</v>
      </c>
      <c r="M154" s="66" t="s">
        <v>1607</v>
      </c>
      <c r="N154" s="66" t="s">
        <v>1608</v>
      </c>
      <c r="O154" s="66" t="s">
        <v>1444</v>
      </c>
      <c r="P154" s="66" t="s">
        <v>232</v>
      </c>
      <c r="Q154" s="66" t="s">
        <v>1609</v>
      </c>
      <c r="R154" s="1" t="s">
        <v>788</v>
      </c>
      <c r="S154" s="495" t="s">
        <v>4848</v>
      </c>
    </row>
    <row r="155" spans="1:19" x14ac:dyDescent="0.25">
      <c r="A155" s="65">
        <v>1174876</v>
      </c>
      <c r="B155" s="259">
        <v>43706</v>
      </c>
      <c r="C155" s="66" t="s">
        <v>789</v>
      </c>
      <c r="D155" s="257" t="s">
        <v>366</v>
      </c>
      <c r="E155" s="63" t="s">
        <v>2490</v>
      </c>
      <c r="F155" s="66" t="s">
        <v>790</v>
      </c>
      <c r="G155" s="66" t="s">
        <v>241</v>
      </c>
      <c r="H155" s="66" t="s">
        <v>18</v>
      </c>
      <c r="I155" s="66" t="s">
        <v>96</v>
      </c>
      <c r="J155" s="119">
        <v>2401595</v>
      </c>
      <c r="K155" s="1" t="s">
        <v>411</v>
      </c>
      <c r="L155" s="1" t="s">
        <v>757</v>
      </c>
      <c r="M155" s="66" t="s">
        <v>1610</v>
      </c>
      <c r="N155" s="66" t="s">
        <v>1611</v>
      </c>
      <c r="O155" s="66" t="s">
        <v>1612</v>
      </c>
      <c r="P155" s="66" t="s">
        <v>1613</v>
      </c>
      <c r="Q155" s="66" t="s">
        <v>1614</v>
      </c>
      <c r="R155" s="1" t="s">
        <v>791</v>
      </c>
      <c r="S155" s="495" t="s">
        <v>4848</v>
      </c>
    </row>
    <row r="156" spans="1:19" x14ac:dyDescent="0.25">
      <c r="A156" s="65">
        <v>1174886</v>
      </c>
      <c r="B156" s="259">
        <v>43706</v>
      </c>
      <c r="C156" s="66" t="s">
        <v>792</v>
      </c>
      <c r="D156" s="257" t="s">
        <v>366</v>
      </c>
      <c r="E156" s="63" t="s">
        <v>2488</v>
      </c>
      <c r="F156" s="66" t="s">
        <v>793</v>
      </c>
      <c r="G156" s="66" t="s">
        <v>48</v>
      </c>
      <c r="H156" s="66" t="s">
        <v>14</v>
      </c>
      <c r="I156" s="66" t="s">
        <v>96</v>
      </c>
      <c r="J156" s="119">
        <v>1443588</v>
      </c>
      <c r="K156" s="1" t="s">
        <v>99</v>
      </c>
      <c r="L156" s="1" t="s">
        <v>217</v>
      </c>
      <c r="M156" s="66" t="s">
        <v>150</v>
      </c>
      <c r="N156" s="66" t="s">
        <v>1615</v>
      </c>
      <c r="O156" s="66" t="s">
        <v>1616</v>
      </c>
      <c r="P156" s="66" t="s">
        <v>1252</v>
      </c>
      <c r="Q156" s="66" t="s">
        <v>222</v>
      </c>
      <c r="R156" s="1" t="s">
        <v>794</v>
      </c>
      <c r="S156" s="495" t="s">
        <v>4848</v>
      </c>
    </row>
    <row r="157" spans="1:19" x14ac:dyDescent="0.25">
      <c r="A157" s="65">
        <v>1174902</v>
      </c>
      <c r="B157" s="259">
        <v>43706</v>
      </c>
      <c r="C157" s="66" t="s">
        <v>795</v>
      </c>
      <c r="D157" s="257" t="s">
        <v>366</v>
      </c>
      <c r="E157" s="63" t="s">
        <v>2490</v>
      </c>
      <c r="F157" s="66" t="s">
        <v>796</v>
      </c>
      <c r="G157" s="66" t="s">
        <v>393</v>
      </c>
      <c r="H157" s="66" t="s">
        <v>14</v>
      </c>
      <c r="I157" s="66" t="s">
        <v>189</v>
      </c>
      <c r="J157" s="119">
        <v>2009184</v>
      </c>
      <c r="K157" s="1" t="s">
        <v>99</v>
      </c>
      <c r="L157" s="1" t="s">
        <v>532</v>
      </c>
      <c r="M157" s="66" t="s">
        <v>1617</v>
      </c>
      <c r="N157" s="66" t="s">
        <v>1349</v>
      </c>
      <c r="O157" s="66" t="s">
        <v>1618</v>
      </c>
      <c r="P157" s="66" t="s">
        <v>1421</v>
      </c>
      <c r="Q157" s="66" t="s">
        <v>1619</v>
      </c>
      <c r="R157" s="1" t="s">
        <v>797</v>
      </c>
      <c r="S157" s="495" t="s">
        <v>4848</v>
      </c>
    </row>
    <row r="158" spans="1:19" x14ac:dyDescent="0.25">
      <c r="A158" s="65">
        <v>1174941</v>
      </c>
      <c r="B158" s="259">
        <v>43706</v>
      </c>
      <c r="C158" s="66" t="s">
        <v>798</v>
      </c>
      <c r="D158" s="257" t="s">
        <v>366</v>
      </c>
      <c r="E158" s="63" t="s">
        <v>2490</v>
      </c>
      <c r="F158" s="66" t="s">
        <v>799</v>
      </c>
      <c r="G158" s="66" t="s">
        <v>50</v>
      </c>
      <c r="H158" s="66" t="s">
        <v>15</v>
      </c>
      <c r="I158" s="66" t="s">
        <v>96</v>
      </c>
      <c r="J158" s="119">
        <v>2428030</v>
      </c>
      <c r="K158" s="1" t="s">
        <v>411</v>
      </c>
      <c r="L158" s="1" t="s">
        <v>800</v>
      </c>
      <c r="M158" s="66" t="s">
        <v>1620</v>
      </c>
      <c r="N158" s="66" t="s">
        <v>1534</v>
      </c>
      <c r="O158" s="66" t="s">
        <v>1621</v>
      </c>
      <c r="P158" s="66" t="s">
        <v>1622</v>
      </c>
      <c r="Q158" s="66" t="s">
        <v>1623</v>
      </c>
      <c r="R158" s="1" t="s">
        <v>801</v>
      </c>
      <c r="S158" s="495" t="s">
        <v>4848</v>
      </c>
    </row>
    <row r="159" spans="1:19" x14ac:dyDescent="0.25">
      <c r="A159" s="65">
        <v>1174971</v>
      </c>
      <c r="B159" s="259">
        <v>43706</v>
      </c>
      <c r="C159" s="66" t="s">
        <v>802</v>
      </c>
      <c r="D159" s="257" t="s">
        <v>366</v>
      </c>
      <c r="E159" s="63" t="s">
        <v>2490</v>
      </c>
      <c r="F159" s="66" t="s">
        <v>803</v>
      </c>
      <c r="G159" s="66" t="s">
        <v>241</v>
      </c>
      <c r="H159" s="66" t="s">
        <v>18</v>
      </c>
      <c r="I159" s="66" t="s">
        <v>96</v>
      </c>
      <c r="J159" s="119">
        <v>2078030</v>
      </c>
      <c r="K159" s="1" t="s">
        <v>411</v>
      </c>
      <c r="L159" s="1" t="s">
        <v>622</v>
      </c>
      <c r="M159" s="66" t="s">
        <v>153</v>
      </c>
      <c r="N159" s="66" t="s">
        <v>1624</v>
      </c>
      <c r="O159" s="66" t="s">
        <v>1625</v>
      </c>
      <c r="P159" s="66" t="s">
        <v>1626</v>
      </c>
      <c r="Q159" s="66" t="s">
        <v>1627</v>
      </c>
      <c r="R159" s="1" t="s">
        <v>804</v>
      </c>
      <c r="S159" s="495" t="s">
        <v>4848</v>
      </c>
    </row>
    <row r="160" spans="1:19" x14ac:dyDescent="0.25">
      <c r="A160" s="65">
        <v>1175011</v>
      </c>
      <c r="B160" s="259">
        <v>43706</v>
      </c>
      <c r="C160" s="66" t="s">
        <v>805</v>
      </c>
      <c r="D160" s="257" t="s">
        <v>366</v>
      </c>
      <c r="E160" s="63" t="s">
        <v>2490</v>
      </c>
      <c r="F160" s="66" t="s">
        <v>806</v>
      </c>
      <c r="G160" s="66" t="s">
        <v>393</v>
      </c>
      <c r="H160" s="66" t="s">
        <v>14</v>
      </c>
      <c r="I160" s="66" t="s">
        <v>189</v>
      </c>
      <c r="J160" s="119">
        <v>2048640</v>
      </c>
      <c r="K160" s="1" t="s">
        <v>99</v>
      </c>
      <c r="L160" s="1" t="s">
        <v>112</v>
      </c>
      <c r="M160" s="66" t="s">
        <v>1522</v>
      </c>
      <c r="N160" s="66" t="s">
        <v>1570</v>
      </c>
      <c r="O160" s="66" t="s">
        <v>1628</v>
      </c>
      <c r="P160" s="66" t="s">
        <v>1422</v>
      </c>
      <c r="Q160" s="66" t="s">
        <v>1629</v>
      </c>
      <c r="R160" s="1" t="s">
        <v>807</v>
      </c>
      <c r="S160" s="495" t="s">
        <v>4848</v>
      </c>
    </row>
    <row r="161" spans="1:19" x14ac:dyDescent="0.25">
      <c r="A161" s="65">
        <v>1175047</v>
      </c>
      <c r="B161" s="259">
        <v>43706</v>
      </c>
      <c r="C161" s="66" t="s">
        <v>808</v>
      </c>
      <c r="D161" s="257" t="s">
        <v>366</v>
      </c>
      <c r="E161" s="63" t="s">
        <v>2487</v>
      </c>
      <c r="F161" s="66" t="s">
        <v>809</v>
      </c>
      <c r="G161" s="66" t="s">
        <v>49</v>
      </c>
      <c r="H161" s="66" t="s">
        <v>16</v>
      </c>
      <c r="I161" s="66" t="s">
        <v>96</v>
      </c>
      <c r="J161" s="119">
        <v>639750</v>
      </c>
      <c r="K161" s="1" t="s">
        <v>99</v>
      </c>
      <c r="L161" s="1" t="s">
        <v>810</v>
      </c>
      <c r="M161" s="66" t="s">
        <v>1430</v>
      </c>
      <c r="N161" s="66" t="s">
        <v>1630</v>
      </c>
      <c r="O161" s="66" t="s">
        <v>1344</v>
      </c>
      <c r="P161" s="66" t="s">
        <v>1631</v>
      </c>
      <c r="Q161" s="66" t="s">
        <v>1632</v>
      </c>
      <c r="R161" s="1" t="s">
        <v>811</v>
      </c>
      <c r="S161" s="495" t="s">
        <v>4848</v>
      </c>
    </row>
    <row r="162" spans="1:19" x14ac:dyDescent="0.25">
      <c r="A162" s="65">
        <v>1175086</v>
      </c>
      <c r="B162" s="259">
        <v>43706</v>
      </c>
      <c r="C162" s="66" t="s">
        <v>812</v>
      </c>
      <c r="D162" s="257" t="s">
        <v>366</v>
      </c>
      <c r="E162" s="63" t="s">
        <v>2490</v>
      </c>
      <c r="F162" s="66" t="s">
        <v>813</v>
      </c>
      <c r="G162" s="66" t="s">
        <v>46</v>
      </c>
      <c r="H162" s="66" t="s">
        <v>14</v>
      </c>
      <c r="I162" s="66" t="s">
        <v>96</v>
      </c>
      <c r="J162" s="119">
        <v>2003030</v>
      </c>
      <c r="K162" s="1" t="s">
        <v>98</v>
      </c>
      <c r="L162" s="1" t="s">
        <v>110</v>
      </c>
      <c r="M162" s="66" t="s">
        <v>1633</v>
      </c>
      <c r="N162" s="66" t="s">
        <v>1634</v>
      </c>
      <c r="O162" s="66" t="s">
        <v>294</v>
      </c>
      <c r="P162" s="66" t="s">
        <v>291</v>
      </c>
      <c r="Q162" s="66" t="s">
        <v>1635</v>
      </c>
      <c r="R162" s="1" t="s">
        <v>814</v>
      </c>
      <c r="S162" s="495" t="s">
        <v>4848</v>
      </c>
    </row>
    <row r="163" spans="1:19" x14ac:dyDescent="0.25">
      <c r="A163" s="65">
        <v>1175134</v>
      </c>
      <c r="B163" s="259">
        <v>43706</v>
      </c>
      <c r="C163" s="66" t="s">
        <v>815</v>
      </c>
      <c r="D163" s="257" t="s">
        <v>366</v>
      </c>
      <c r="E163" s="63" t="s">
        <v>2490</v>
      </c>
      <c r="F163" s="66" t="s">
        <v>816</v>
      </c>
      <c r="G163" s="66" t="s">
        <v>362</v>
      </c>
      <c r="H163" s="66" t="s">
        <v>15</v>
      </c>
      <c r="I163" s="66" t="s">
        <v>96</v>
      </c>
      <c r="J163" s="119">
        <v>1875000</v>
      </c>
      <c r="K163" s="1" t="s">
        <v>411</v>
      </c>
      <c r="L163" s="1" t="s">
        <v>817</v>
      </c>
      <c r="M163" s="66" t="s">
        <v>1636</v>
      </c>
      <c r="N163" s="66" t="s">
        <v>1637</v>
      </c>
      <c r="O163" s="66" t="s">
        <v>1380</v>
      </c>
      <c r="P163" s="66" t="s">
        <v>1522</v>
      </c>
      <c r="Q163" s="66" t="s">
        <v>1638</v>
      </c>
      <c r="R163" s="1" t="s">
        <v>818</v>
      </c>
      <c r="S163" s="495" t="s">
        <v>4848</v>
      </c>
    </row>
    <row r="164" spans="1:19" x14ac:dyDescent="0.25">
      <c r="A164" s="65">
        <v>1175214</v>
      </c>
      <c r="B164" s="259">
        <v>43706</v>
      </c>
      <c r="C164" s="66" t="s">
        <v>819</v>
      </c>
      <c r="D164" s="257" t="s">
        <v>366</v>
      </c>
      <c r="E164" s="63" t="s">
        <v>2487</v>
      </c>
      <c r="F164" s="66" t="s">
        <v>820</v>
      </c>
      <c r="G164" s="66" t="s">
        <v>249</v>
      </c>
      <c r="H164" s="66" t="s">
        <v>18</v>
      </c>
      <c r="I164" s="66" t="s">
        <v>189</v>
      </c>
      <c r="J164" s="119">
        <v>650750</v>
      </c>
      <c r="K164" s="1" t="s">
        <v>98</v>
      </c>
      <c r="L164" s="1" t="s">
        <v>197</v>
      </c>
      <c r="M164" s="66" t="s">
        <v>1639</v>
      </c>
      <c r="N164" s="66" t="s">
        <v>141</v>
      </c>
      <c r="O164" s="66" t="s">
        <v>1485</v>
      </c>
      <c r="P164" s="66" t="s">
        <v>219</v>
      </c>
      <c r="Q164" s="66" t="s">
        <v>296</v>
      </c>
      <c r="R164" s="1" t="s">
        <v>821</v>
      </c>
      <c r="S164" s="495" t="s">
        <v>4848</v>
      </c>
    </row>
    <row r="165" spans="1:19" x14ac:dyDescent="0.25">
      <c r="A165" s="65">
        <v>1175250</v>
      </c>
      <c r="B165" s="259">
        <v>43706</v>
      </c>
      <c r="C165" s="66" t="s">
        <v>822</v>
      </c>
      <c r="D165" s="257" t="s">
        <v>366</v>
      </c>
      <c r="E165" s="63" t="s">
        <v>2487</v>
      </c>
      <c r="F165" s="66" t="s">
        <v>823</v>
      </c>
      <c r="G165" s="66" t="s">
        <v>46</v>
      </c>
      <c r="H165" s="66" t="s">
        <v>14</v>
      </c>
      <c r="I165" s="66" t="s">
        <v>96</v>
      </c>
      <c r="J165" s="119">
        <v>523145.34</v>
      </c>
      <c r="K165" s="1" t="s">
        <v>98</v>
      </c>
      <c r="L165" s="1" t="s">
        <v>449</v>
      </c>
      <c r="M165" s="66" t="s">
        <v>1640</v>
      </c>
      <c r="N165" s="66" t="s">
        <v>1263</v>
      </c>
      <c r="O165" s="66" t="s">
        <v>1433</v>
      </c>
      <c r="P165" s="66" t="s">
        <v>1641</v>
      </c>
      <c r="Q165" s="66" t="s">
        <v>1642</v>
      </c>
      <c r="R165" s="1" t="s">
        <v>824</v>
      </c>
      <c r="S165" s="495" t="s">
        <v>4848</v>
      </c>
    </row>
    <row r="166" spans="1:19" x14ac:dyDescent="0.25">
      <c r="A166" s="65">
        <v>1175310</v>
      </c>
      <c r="B166" s="259">
        <v>43706</v>
      </c>
      <c r="C166" s="66" t="s">
        <v>825</v>
      </c>
      <c r="D166" s="257" t="s">
        <v>366</v>
      </c>
      <c r="E166" s="63" t="s">
        <v>2488</v>
      </c>
      <c r="F166" s="66" t="s">
        <v>826</v>
      </c>
      <c r="G166" s="66" t="s">
        <v>52</v>
      </c>
      <c r="H166" s="66" t="s">
        <v>15</v>
      </c>
      <c r="I166" s="66" t="s">
        <v>96</v>
      </c>
      <c r="J166" s="119">
        <v>950000</v>
      </c>
      <c r="K166" s="1" t="s">
        <v>98</v>
      </c>
      <c r="L166" s="1" t="s">
        <v>107</v>
      </c>
      <c r="M166" s="66" t="s">
        <v>171</v>
      </c>
      <c r="N166" s="66" t="s">
        <v>161</v>
      </c>
      <c r="O166" s="66" t="s">
        <v>1643</v>
      </c>
      <c r="P166" s="66" t="s">
        <v>1294</v>
      </c>
      <c r="Q166" s="66" t="s">
        <v>1323</v>
      </c>
      <c r="R166" s="1" t="s">
        <v>827</v>
      </c>
      <c r="S166" s="495" t="s">
        <v>4848</v>
      </c>
    </row>
    <row r="167" spans="1:19" x14ac:dyDescent="0.25">
      <c r="A167" s="65">
        <v>1175388</v>
      </c>
      <c r="B167" s="259">
        <v>43706</v>
      </c>
      <c r="C167" s="66" t="s">
        <v>828</v>
      </c>
      <c r="D167" s="257" t="s">
        <v>366</v>
      </c>
      <c r="E167" s="63" t="s">
        <v>2487</v>
      </c>
      <c r="F167" s="66" t="s">
        <v>829</v>
      </c>
      <c r="G167" s="66" t="s">
        <v>371</v>
      </c>
      <c r="H167" s="66" t="s">
        <v>243</v>
      </c>
      <c r="I167" s="66" t="s">
        <v>96</v>
      </c>
      <c r="J167" s="119">
        <v>639750</v>
      </c>
      <c r="K167" s="1" t="s">
        <v>411</v>
      </c>
      <c r="L167" s="1" t="s">
        <v>569</v>
      </c>
      <c r="M167" s="66" t="s">
        <v>1226</v>
      </c>
      <c r="N167" s="66" t="s">
        <v>1435</v>
      </c>
      <c r="O167" s="66" t="s">
        <v>1644</v>
      </c>
      <c r="P167" s="66" t="s">
        <v>1645</v>
      </c>
      <c r="Q167" s="66" t="s">
        <v>1646</v>
      </c>
      <c r="R167" s="1" t="s">
        <v>830</v>
      </c>
      <c r="S167" s="495" t="s">
        <v>4848</v>
      </c>
    </row>
    <row r="168" spans="1:19" x14ac:dyDescent="0.25">
      <c r="A168" s="65">
        <v>1175405</v>
      </c>
      <c r="B168" s="259">
        <v>43706</v>
      </c>
      <c r="C168" s="66" t="s">
        <v>72</v>
      </c>
      <c r="D168" s="257" t="s">
        <v>366</v>
      </c>
      <c r="E168" s="63" t="s">
        <v>2490</v>
      </c>
      <c r="F168" s="66" t="s">
        <v>831</v>
      </c>
      <c r="G168" s="66" t="s">
        <v>377</v>
      </c>
      <c r="H168" s="66" t="s">
        <v>14</v>
      </c>
      <c r="I168" s="66" t="s">
        <v>189</v>
      </c>
      <c r="J168" s="119">
        <v>2748640</v>
      </c>
      <c r="K168" s="1" t="s">
        <v>99</v>
      </c>
      <c r="L168" s="1" t="s">
        <v>103</v>
      </c>
      <c r="M168" s="66" t="s">
        <v>140</v>
      </c>
      <c r="N168" s="66" t="s">
        <v>1647</v>
      </c>
      <c r="O168" s="66" t="s">
        <v>139</v>
      </c>
      <c r="P168" s="66" t="s">
        <v>116</v>
      </c>
      <c r="Q168" s="66" t="s">
        <v>1648</v>
      </c>
      <c r="R168" s="1" t="s">
        <v>832</v>
      </c>
      <c r="S168" s="495" t="s">
        <v>4848</v>
      </c>
    </row>
    <row r="169" spans="1:19" x14ac:dyDescent="0.25">
      <c r="A169" s="65">
        <v>1175408</v>
      </c>
      <c r="B169" s="259">
        <v>43706</v>
      </c>
      <c r="C169" s="66" t="s">
        <v>833</v>
      </c>
      <c r="D169" s="257" t="s">
        <v>366</v>
      </c>
      <c r="E169" s="63" t="s">
        <v>2488</v>
      </c>
      <c r="F169" s="66" t="s">
        <v>834</v>
      </c>
      <c r="G169" s="66" t="s">
        <v>45</v>
      </c>
      <c r="H169" s="66" t="s">
        <v>15</v>
      </c>
      <c r="I169" s="66" t="s">
        <v>96</v>
      </c>
      <c r="J169" s="119">
        <v>1132691</v>
      </c>
      <c r="K169" s="1" t="s">
        <v>97</v>
      </c>
      <c r="L169" s="1" t="s">
        <v>110</v>
      </c>
      <c r="M169" s="66" t="s">
        <v>1649</v>
      </c>
      <c r="N169" s="66" t="s">
        <v>1650</v>
      </c>
      <c r="O169" s="66" t="s">
        <v>171</v>
      </c>
      <c r="P169" s="66" t="s">
        <v>1651</v>
      </c>
      <c r="Q169" s="66" t="s">
        <v>1318</v>
      </c>
      <c r="R169" s="1" t="s">
        <v>835</v>
      </c>
      <c r="S169" s="495" t="s">
        <v>4848</v>
      </c>
    </row>
    <row r="170" spans="1:19" x14ac:dyDescent="0.25">
      <c r="A170" s="65">
        <v>1175411</v>
      </c>
      <c r="B170" s="259">
        <v>43706</v>
      </c>
      <c r="C170" s="66" t="s">
        <v>836</v>
      </c>
      <c r="D170" s="257" t="s">
        <v>366</v>
      </c>
      <c r="E170" s="63" t="s">
        <v>2490</v>
      </c>
      <c r="F170" s="66" t="s">
        <v>837</v>
      </c>
      <c r="G170" s="66" t="s">
        <v>48</v>
      </c>
      <c r="H170" s="66" t="s">
        <v>14</v>
      </c>
      <c r="I170" s="66" t="s">
        <v>96</v>
      </c>
      <c r="J170" s="119">
        <v>1973640</v>
      </c>
      <c r="K170" s="1" t="s">
        <v>411</v>
      </c>
      <c r="L170" s="1" t="s">
        <v>412</v>
      </c>
      <c r="M170" s="66" t="s">
        <v>1652</v>
      </c>
      <c r="N170" s="66" t="s">
        <v>1295</v>
      </c>
      <c r="O170" s="66" t="s">
        <v>1653</v>
      </c>
      <c r="P170" s="66" t="s">
        <v>1654</v>
      </c>
      <c r="Q170" s="66" t="s">
        <v>1655</v>
      </c>
      <c r="R170" s="1" t="s">
        <v>838</v>
      </c>
      <c r="S170" s="495" t="s">
        <v>4848</v>
      </c>
    </row>
    <row r="171" spans="1:19" x14ac:dyDescent="0.25">
      <c r="A171" s="65">
        <v>1175420</v>
      </c>
      <c r="B171" s="259">
        <v>43706</v>
      </c>
      <c r="C171" s="66" t="s">
        <v>839</v>
      </c>
      <c r="D171" s="257" t="s">
        <v>366</v>
      </c>
      <c r="E171" s="63" t="s">
        <v>2490</v>
      </c>
      <c r="F171" s="66" t="s">
        <v>840</v>
      </c>
      <c r="G171" s="66" t="s">
        <v>45</v>
      </c>
      <c r="H171" s="66" t="s">
        <v>15</v>
      </c>
      <c r="I171" s="66" t="s">
        <v>96</v>
      </c>
      <c r="J171" s="119">
        <v>1914608.69</v>
      </c>
      <c r="K171" s="1" t="s">
        <v>411</v>
      </c>
      <c r="L171" s="1" t="s">
        <v>589</v>
      </c>
      <c r="M171" s="66" t="s">
        <v>1656</v>
      </c>
      <c r="N171" s="66" t="s">
        <v>1657</v>
      </c>
      <c r="O171" s="66" t="s">
        <v>1658</v>
      </c>
      <c r="P171" s="66" t="s">
        <v>1659</v>
      </c>
      <c r="Q171" s="66" t="s">
        <v>1660</v>
      </c>
      <c r="R171" s="1" t="s">
        <v>841</v>
      </c>
      <c r="S171" s="495" t="s">
        <v>4848</v>
      </c>
    </row>
    <row r="172" spans="1:19" x14ac:dyDescent="0.25">
      <c r="A172" s="65">
        <v>1175470</v>
      </c>
      <c r="B172" s="259">
        <v>43706</v>
      </c>
      <c r="C172" s="66" t="s">
        <v>842</v>
      </c>
      <c r="D172" s="257" t="s">
        <v>366</v>
      </c>
      <c r="E172" s="63" t="s">
        <v>2490</v>
      </c>
      <c r="F172" s="66" t="s">
        <v>843</v>
      </c>
      <c r="G172" s="66" t="s">
        <v>43</v>
      </c>
      <c r="H172" s="66" t="s">
        <v>14</v>
      </c>
      <c r="I172" s="66" t="s">
        <v>96</v>
      </c>
      <c r="J172" s="119">
        <v>1701595</v>
      </c>
      <c r="K172" s="1" t="s">
        <v>411</v>
      </c>
      <c r="L172" s="1" t="s">
        <v>667</v>
      </c>
      <c r="M172" s="66" t="s">
        <v>1661</v>
      </c>
      <c r="N172" s="66" t="s">
        <v>1662</v>
      </c>
      <c r="O172" s="66" t="s">
        <v>1572</v>
      </c>
      <c r="P172" s="66" t="s">
        <v>1456</v>
      </c>
      <c r="Q172" s="66" t="s">
        <v>1663</v>
      </c>
      <c r="R172" s="1" t="s">
        <v>844</v>
      </c>
      <c r="S172" s="495" t="s">
        <v>4848</v>
      </c>
    </row>
    <row r="173" spans="1:19" x14ac:dyDescent="0.25">
      <c r="A173" s="65">
        <v>1175487</v>
      </c>
      <c r="B173" s="259">
        <v>43706</v>
      </c>
      <c r="C173" s="66" t="s">
        <v>845</v>
      </c>
      <c r="D173" s="257" t="s">
        <v>366</v>
      </c>
      <c r="E173" s="63" t="s">
        <v>2490</v>
      </c>
      <c r="F173" s="66" t="s">
        <v>846</v>
      </c>
      <c r="G173" s="66" t="s">
        <v>374</v>
      </c>
      <c r="H173" s="66" t="s">
        <v>16</v>
      </c>
      <c r="I173" s="66" t="s">
        <v>96</v>
      </c>
      <c r="J173" s="119">
        <v>2701595</v>
      </c>
      <c r="K173" s="1" t="s">
        <v>99</v>
      </c>
      <c r="L173" s="1" t="s">
        <v>464</v>
      </c>
      <c r="M173" s="66" t="s">
        <v>123</v>
      </c>
      <c r="N173" s="66" t="s">
        <v>237</v>
      </c>
      <c r="O173" s="66" t="s">
        <v>1466</v>
      </c>
      <c r="P173" s="66" t="s">
        <v>1356</v>
      </c>
      <c r="Q173" s="66" t="s">
        <v>1664</v>
      </c>
      <c r="R173" s="1" t="s">
        <v>847</v>
      </c>
      <c r="S173" s="495" t="s">
        <v>4848</v>
      </c>
    </row>
    <row r="174" spans="1:19" x14ac:dyDescent="0.25">
      <c r="A174" s="65">
        <v>1175509</v>
      </c>
      <c r="B174" s="259">
        <v>43706</v>
      </c>
      <c r="C174" s="66" t="s">
        <v>848</v>
      </c>
      <c r="D174" s="257" t="s">
        <v>366</v>
      </c>
      <c r="E174" s="63" t="s">
        <v>2488</v>
      </c>
      <c r="F174" s="66" t="s">
        <v>849</v>
      </c>
      <c r="G174" s="66" t="s">
        <v>191</v>
      </c>
      <c r="H174" s="66" t="s">
        <v>19</v>
      </c>
      <c r="I174" s="66" t="s">
        <v>96</v>
      </c>
      <c r="J174" s="119">
        <v>1244044.05</v>
      </c>
      <c r="K174" s="1" t="s">
        <v>99</v>
      </c>
      <c r="L174" s="1" t="s">
        <v>430</v>
      </c>
      <c r="M174" s="66" t="s">
        <v>1665</v>
      </c>
      <c r="N174" s="66" t="s">
        <v>1666</v>
      </c>
      <c r="O174" s="66" t="s">
        <v>1667</v>
      </c>
      <c r="P174" s="66" t="s">
        <v>1531</v>
      </c>
      <c r="Q174" s="66" t="s">
        <v>1668</v>
      </c>
      <c r="R174" s="1" t="s">
        <v>850</v>
      </c>
      <c r="S174" s="495" t="s">
        <v>4848</v>
      </c>
    </row>
    <row r="175" spans="1:19" x14ac:dyDescent="0.25">
      <c r="A175" s="65">
        <v>1175568</v>
      </c>
      <c r="B175" s="259">
        <v>43706</v>
      </c>
      <c r="C175" s="66" t="s">
        <v>851</v>
      </c>
      <c r="D175" s="257" t="s">
        <v>366</v>
      </c>
      <c r="E175" s="63" t="s">
        <v>2487</v>
      </c>
      <c r="F175" s="66" t="s">
        <v>852</v>
      </c>
      <c r="G175" s="66" t="s">
        <v>48</v>
      </c>
      <c r="H175" s="66" t="s">
        <v>14</v>
      </c>
      <c r="I175" s="66" t="s">
        <v>96</v>
      </c>
      <c r="J175" s="119">
        <v>639750</v>
      </c>
      <c r="K175" s="1" t="s">
        <v>411</v>
      </c>
      <c r="L175" s="1" t="s">
        <v>487</v>
      </c>
      <c r="M175" s="66" t="s">
        <v>1669</v>
      </c>
      <c r="N175" s="66" t="s">
        <v>1256</v>
      </c>
      <c r="O175" s="66" t="s">
        <v>1670</v>
      </c>
      <c r="P175" s="66" t="s">
        <v>1671</v>
      </c>
      <c r="Q175" s="66" t="s">
        <v>1672</v>
      </c>
      <c r="R175" s="1" t="s">
        <v>853</v>
      </c>
      <c r="S175" s="495" t="s">
        <v>4848</v>
      </c>
    </row>
    <row r="176" spans="1:19" x14ac:dyDescent="0.25">
      <c r="A176" s="65">
        <v>1175626</v>
      </c>
      <c r="B176" s="259">
        <v>43706</v>
      </c>
      <c r="C176" s="66" t="s">
        <v>854</v>
      </c>
      <c r="D176" s="257" t="s">
        <v>366</v>
      </c>
      <c r="E176" s="63" t="s">
        <v>2487</v>
      </c>
      <c r="F176" s="66" t="s">
        <v>855</v>
      </c>
      <c r="G176" s="66" t="s">
        <v>43</v>
      </c>
      <c r="H176" s="66" t="s">
        <v>14</v>
      </c>
      <c r="I176" s="66" t="s">
        <v>96</v>
      </c>
      <c r="J176" s="119">
        <v>639750</v>
      </c>
      <c r="K176" s="1" t="s">
        <v>411</v>
      </c>
      <c r="L176" s="1" t="s">
        <v>856</v>
      </c>
      <c r="M176" s="66" t="s">
        <v>1334</v>
      </c>
      <c r="N176" s="66" t="s">
        <v>1673</v>
      </c>
      <c r="O176" s="66" t="s">
        <v>1674</v>
      </c>
      <c r="P176" s="66" t="s">
        <v>1456</v>
      </c>
      <c r="Q176" s="66" t="s">
        <v>1675</v>
      </c>
      <c r="R176" s="1" t="s">
        <v>857</v>
      </c>
      <c r="S176" s="495" t="s">
        <v>4848</v>
      </c>
    </row>
    <row r="177" spans="1:19" x14ac:dyDescent="0.25">
      <c r="A177" s="65">
        <v>1175634</v>
      </c>
      <c r="B177" s="259">
        <v>43706</v>
      </c>
      <c r="C177" s="66" t="s">
        <v>858</v>
      </c>
      <c r="D177" s="257" t="s">
        <v>366</v>
      </c>
      <c r="E177" s="63" t="s">
        <v>2487</v>
      </c>
      <c r="F177" s="66" t="s">
        <v>859</v>
      </c>
      <c r="G177" s="66" t="s">
        <v>48</v>
      </c>
      <c r="H177" s="66" t="s">
        <v>14</v>
      </c>
      <c r="I177" s="66" t="s">
        <v>96</v>
      </c>
      <c r="J177" s="119">
        <v>483850</v>
      </c>
      <c r="K177" s="1" t="s">
        <v>99</v>
      </c>
      <c r="L177" s="1" t="s">
        <v>508</v>
      </c>
      <c r="M177" s="66" t="s">
        <v>1676</v>
      </c>
      <c r="N177" s="66" t="s">
        <v>1444</v>
      </c>
      <c r="O177" s="66" t="s">
        <v>1677</v>
      </c>
      <c r="P177" s="66" t="s">
        <v>1678</v>
      </c>
      <c r="Q177" s="66" t="s">
        <v>1679</v>
      </c>
      <c r="R177" s="1" t="s">
        <v>860</v>
      </c>
      <c r="S177" s="495" t="s">
        <v>4848</v>
      </c>
    </row>
    <row r="178" spans="1:19" x14ac:dyDescent="0.25">
      <c r="A178" s="65">
        <v>1175653</v>
      </c>
      <c r="B178" s="259">
        <v>43706</v>
      </c>
      <c r="C178" s="66" t="s">
        <v>861</v>
      </c>
      <c r="D178" s="257" t="s">
        <v>366</v>
      </c>
      <c r="E178" s="63" t="s">
        <v>2487</v>
      </c>
      <c r="F178" s="66" t="s">
        <v>862</v>
      </c>
      <c r="G178" s="66" t="s">
        <v>361</v>
      </c>
      <c r="H178" s="66" t="s">
        <v>14</v>
      </c>
      <c r="I178" s="66" t="s">
        <v>189</v>
      </c>
      <c r="J178" s="119">
        <v>587783.32999999996</v>
      </c>
      <c r="K178" s="1" t="s">
        <v>411</v>
      </c>
      <c r="L178" s="1" t="s">
        <v>863</v>
      </c>
      <c r="M178" s="66" t="s">
        <v>1285</v>
      </c>
      <c r="N178" s="66" t="s">
        <v>295</v>
      </c>
      <c r="O178" s="66" t="s">
        <v>1382</v>
      </c>
      <c r="P178" s="66" t="s">
        <v>1680</v>
      </c>
      <c r="Q178" s="66" t="s">
        <v>1385</v>
      </c>
      <c r="R178" s="1" t="s">
        <v>864</v>
      </c>
      <c r="S178" s="495" t="s">
        <v>4848</v>
      </c>
    </row>
    <row r="179" spans="1:19" x14ac:dyDescent="0.25">
      <c r="A179" s="65">
        <v>1175744</v>
      </c>
      <c r="B179" s="259">
        <v>43706</v>
      </c>
      <c r="C179" s="66" t="s">
        <v>865</v>
      </c>
      <c r="D179" s="257" t="s">
        <v>366</v>
      </c>
      <c r="E179" s="63" t="s">
        <v>2490</v>
      </c>
      <c r="F179" s="66" t="s">
        <v>866</v>
      </c>
      <c r="G179" s="66" t="s">
        <v>361</v>
      </c>
      <c r="H179" s="66" t="s">
        <v>14</v>
      </c>
      <c r="I179" s="66" t="s">
        <v>189</v>
      </c>
      <c r="J179" s="119">
        <v>2582538.2000000002</v>
      </c>
      <c r="K179" s="1" t="s">
        <v>99</v>
      </c>
      <c r="L179" s="1" t="s">
        <v>508</v>
      </c>
      <c r="M179" s="66" t="s">
        <v>1537</v>
      </c>
      <c r="N179" s="66" t="s">
        <v>1418</v>
      </c>
      <c r="O179" s="66" t="s">
        <v>291</v>
      </c>
      <c r="P179" s="66" t="s">
        <v>1478</v>
      </c>
      <c r="Q179" s="66" t="s">
        <v>1681</v>
      </c>
      <c r="R179" s="1" t="s">
        <v>867</v>
      </c>
      <c r="S179" s="495" t="s">
        <v>4848</v>
      </c>
    </row>
    <row r="180" spans="1:19" x14ac:dyDescent="0.25">
      <c r="A180" s="65">
        <v>1175754</v>
      </c>
      <c r="B180" s="259">
        <v>43706</v>
      </c>
      <c r="C180" s="66" t="s">
        <v>868</v>
      </c>
      <c r="D180" s="257" t="s">
        <v>366</v>
      </c>
      <c r="E180" s="63" t="s">
        <v>2487</v>
      </c>
      <c r="F180" s="66" t="s">
        <v>869</v>
      </c>
      <c r="G180" s="66" t="s">
        <v>43</v>
      </c>
      <c r="H180" s="66" t="s">
        <v>14</v>
      </c>
      <c r="I180" s="66" t="s">
        <v>96</v>
      </c>
      <c r="J180" s="119">
        <v>639750</v>
      </c>
      <c r="K180" s="1" t="s">
        <v>99</v>
      </c>
      <c r="L180" s="1" t="s">
        <v>287</v>
      </c>
      <c r="M180" s="66" t="s">
        <v>1682</v>
      </c>
      <c r="N180" s="66" t="s">
        <v>1683</v>
      </c>
      <c r="O180" s="66" t="s">
        <v>1684</v>
      </c>
      <c r="P180" s="66" t="s">
        <v>1542</v>
      </c>
      <c r="Q180" s="66" t="s">
        <v>1685</v>
      </c>
      <c r="R180" s="1" t="s">
        <v>870</v>
      </c>
      <c r="S180" s="495" t="s">
        <v>4848</v>
      </c>
    </row>
    <row r="181" spans="1:19" x14ac:dyDescent="0.25">
      <c r="A181" s="65">
        <v>1175760</v>
      </c>
      <c r="B181" s="259">
        <v>43706</v>
      </c>
      <c r="C181" s="66" t="s">
        <v>871</v>
      </c>
      <c r="D181" s="257" t="s">
        <v>366</v>
      </c>
      <c r="E181" s="63" t="s">
        <v>2490</v>
      </c>
      <c r="F181" s="66" t="s">
        <v>872</v>
      </c>
      <c r="G181" s="66" t="s">
        <v>48</v>
      </c>
      <c r="H181" s="66" t="s">
        <v>14</v>
      </c>
      <c r="I181" s="66" t="s">
        <v>96</v>
      </c>
      <c r="J181" s="119">
        <v>3451595</v>
      </c>
      <c r="K181" s="1" t="s">
        <v>99</v>
      </c>
      <c r="L181" s="1" t="s">
        <v>106</v>
      </c>
      <c r="M181" s="66" t="s">
        <v>1508</v>
      </c>
      <c r="N181" s="66" t="s">
        <v>1507</v>
      </c>
      <c r="O181" s="66" t="s">
        <v>1686</v>
      </c>
      <c r="P181" s="66" t="s">
        <v>311</v>
      </c>
      <c r="Q181" s="66" t="s">
        <v>1687</v>
      </c>
      <c r="R181" s="1" t="s">
        <v>873</v>
      </c>
      <c r="S181" s="495" t="s">
        <v>4848</v>
      </c>
    </row>
    <row r="182" spans="1:19" x14ac:dyDescent="0.25">
      <c r="A182" s="65">
        <v>1175775</v>
      </c>
      <c r="B182" s="259">
        <v>43706</v>
      </c>
      <c r="C182" s="66" t="s">
        <v>874</v>
      </c>
      <c r="D182" s="257" t="s">
        <v>366</v>
      </c>
      <c r="E182" s="63" t="s">
        <v>2490</v>
      </c>
      <c r="F182" s="66" t="s">
        <v>875</v>
      </c>
      <c r="G182" s="66" t="s">
        <v>43</v>
      </c>
      <c r="H182" s="66" t="s">
        <v>14</v>
      </c>
      <c r="I182" s="66" t="s">
        <v>96</v>
      </c>
      <c r="J182" s="119">
        <v>1237808.22</v>
      </c>
      <c r="K182" s="1" t="s">
        <v>411</v>
      </c>
      <c r="L182" s="1" t="s">
        <v>589</v>
      </c>
      <c r="M182" s="66" t="s">
        <v>1315</v>
      </c>
      <c r="N182" s="66" t="s">
        <v>1688</v>
      </c>
      <c r="O182" s="66" t="s">
        <v>1653</v>
      </c>
      <c r="P182" s="66" t="s">
        <v>1689</v>
      </c>
      <c r="Q182" s="66" t="s">
        <v>1690</v>
      </c>
      <c r="R182" s="1" t="s">
        <v>876</v>
      </c>
      <c r="S182" s="495" t="s">
        <v>4848</v>
      </c>
    </row>
    <row r="183" spans="1:19" x14ac:dyDescent="0.25">
      <c r="A183" s="65">
        <v>1175781</v>
      </c>
      <c r="B183" s="259">
        <v>43706</v>
      </c>
      <c r="C183" s="66" t="s">
        <v>877</v>
      </c>
      <c r="D183" s="257" t="s">
        <v>366</v>
      </c>
      <c r="E183" s="63" t="s">
        <v>2490</v>
      </c>
      <c r="F183" s="66" t="s">
        <v>878</v>
      </c>
      <c r="G183" s="66" t="s">
        <v>45</v>
      </c>
      <c r="H183" s="66" t="s">
        <v>15</v>
      </c>
      <c r="I183" s="66" t="s">
        <v>96</v>
      </c>
      <c r="J183" s="119">
        <v>3103030</v>
      </c>
      <c r="K183" s="1" t="s">
        <v>411</v>
      </c>
      <c r="L183" s="1" t="s">
        <v>407</v>
      </c>
      <c r="M183" s="66" t="s">
        <v>1384</v>
      </c>
      <c r="N183" s="66" t="s">
        <v>1691</v>
      </c>
      <c r="O183" s="66" t="s">
        <v>1692</v>
      </c>
      <c r="P183" s="66" t="s">
        <v>1693</v>
      </c>
      <c r="Q183" s="66" t="s">
        <v>1694</v>
      </c>
      <c r="R183" s="1" t="s">
        <v>879</v>
      </c>
      <c r="S183" s="495" t="s">
        <v>4848</v>
      </c>
    </row>
    <row r="184" spans="1:19" x14ac:dyDescent="0.25">
      <c r="A184" s="65">
        <v>1175788</v>
      </c>
      <c r="B184" s="259">
        <v>43706</v>
      </c>
      <c r="C184" s="66" t="s">
        <v>880</v>
      </c>
      <c r="D184" s="257" t="s">
        <v>366</v>
      </c>
      <c r="E184" s="63" t="s">
        <v>2487</v>
      </c>
      <c r="F184" s="66" t="s">
        <v>881</v>
      </c>
      <c r="G184" s="66" t="s">
        <v>50</v>
      </c>
      <c r="H184" s="66" t="s">
        <v>15</v>
      </c>
      <c r="I184" s="66" t="s">
        <v>96</v>
      </c>
      <c r="J184" s="119">
        <v>639750</v>
      </c>
      <c r="K184" s="1" t="s">
        <v>99</v>
      </c>
      <c r="L184" s="1" t="s">
        <v>100</v>
      </c>
      <c r="M184" s="66" t="s">
        <v>1695</v>
      </c>
      <c r="N184" s="66" t="s">
        <v>1696</v>
      </c>
      <c r="O184" s="66" t="s">
        <v>1535</v>
      </c>
      <c r="P184" s="66" t="s">
        <v>1557</v>
      </c>
      <c r="Q184" s="66" t="s">
        <v>1690</v>
      </c>
      <c r="R184" s="1" t="s">
        <v>882</v>
      </c>
      <c r="S184" s="495" t="s">
        <v>4848</v>
      </c>
    </row>
    <row r="185" spans="1:19" x14ac:dyDescent="0.25">
      <c r="A185" s="65">
        <v>1175808</v>
      </c>
      <c r="B185" s="259">
        <v>43706</v>
      </c>
      <c r="C185" s="66" t="s">
        <v>883</v>
      </c>
      <c r="D185" s="257" t="s">
        <v>366</v>
      </c>
      <c r="E185" s="63" t="s">
        <v>2487</v>
      </c>
      <c r="F185" s="66" t="s">
        <v>884</v>
      </c>
      <c r="G185" s="66" t="s">
        <v>49</v>
      </c>
      <c r="H185" s="66" t="s">
        <v>16</v>
      </c>
      <c r="I185" s="66" t="s">
        <v>96</v>
      </c>
      <c r="J185" s="119">
        <v>639750</v>
      </c>
      <c r="K185" s="1" t="s">
        <v>411</v>
      </c>
      <c r="L185" s="1" t="s">
        <v>885</v>
      </c>
      <c r="M185" s="66" t="s">
        <v>1697</v>
      </c>
      <c r="N185" s="66" t="s">
        <v>1698</v>
      </c>
      <c r="O185" s="66" t="s">
        <v>1535</v>
      </c>
      <c r="P185" s="66" t="s">
        <v>1699</v>
      </c>
      <c r="Q185" s="66" t="s">
        <v>1700</v>
      </c>
      <c r="R185" s="1" t="s">
        <v>886</v>
      </c>
      <c r="S185" s="495" t="s">
        <v>4848</v>
      </c>
    </row>
    <row r="186" spans="1:19" x14ac:dyDescent="0.25">
      <c r="A186" s="65">
        <v>1175821</v>
      </c>
      <c r="B186" s="259">
        <v>43706</v>
      </c>
      <c r="C186" s="66" t="s">
        <v>887</v>
      </c>
      <c r="D186" s="257" t="s">
        <v>366</v>
      </c>
      <c r="E186" s="63" t="s">
        <v>2487</v>
      </c>
      <c r="F186" s="66" t="s">
        <v>888</v>
      </c>
      <c r="G186" s="66" t="s">
        <v>49</v>
      </c>
      <c r="H186" s="66" t="s">
        <v>16</v>
      </c>
      <c r="I186" s="66" t="s">
        <v>96</v>
      </c>
      <c r="J186" s="119">
        <v>639750</v>
      </c>
      <c r="K186" s="1" t="s">
        <v>97</v>
      </c>
      <c r="L186" s="1" t="s">
        <v>701</v>
      </c>
      <c r="M186" s="66" t="s">
        <v>1701</v>
      </c>
      <c r="N186" s="66" t="s">
        <v>1702</v>
      </c>
      <c r="O186" s="66" t="s">
        <v>1703</v>
      </c>
      <c r="P186" s="66" t="s">
        <v>1704</v>
      </c>
      <c r="Q186" s="66" t="s">
        <v>1705</v>
      </c>
      <c r="R186" s="1" t="s">
        <v>889</v>
      </c>
      <c r="S186" s="495" t="s">
        <v>4848</v>
      </c>
    </row>
    <row r="187" spans="1:19" x14ac:dyDescent="0.25">
      <c r="A187" s="65">
        <v>1175825</v>
      </c>
      <c r="B187" s="259">
        <v>43706</v>
      </c>
      <c r="C187" s="66" t="s">
        <v>890</v>
      </c>
      <c r="D187" s="257" t="s">
        <v>366</v>
      </c>
      <c r="E187" s="63" t="s">
        <v>2487</v>
      </c>
      <c r="F187" s="66" t="s">
        <v>891</v>
      </c>
      <c r="G187" s="66" t="s">
        <v>49</v>
      </c>
      <c r="H187" s="66" t="s">
        <v>16</v>
      </c>
      <c r="I187" s="66" t="s">
        <v>96</v>
      </c>
      <c r="J187" s="119">
        <v>552830.41</v>
      </c>
      <c r="K187" s="1" t="s">
        <v>411</v>
      </c>
      <c r="L187" s="1" t="s">
        <v>589</v>
      </c>
      <c r="M187" s="66" t="s">
        <v>1706</v>
      </c>
      <c r="N187" s="66" t="s">
        <v>1707</v>
      </c>
      <c r="O187" s="66" t="s">
        <v>1708</v>
      </c>
      <c r="P187" s="66" t="s">
        <v>1709</v>
      </c>
      <c r="Q187" s="66" t="s">
        <v>1710</v>
      </c>
      <c r="R187" s="1" t="s">
        <v>892</v>
      </c>
      <c r="S187" s="495" t="s">
        <v>4848</v>
      </c>
    </row>
    <row r="188" spans="1:19" x14ac:dyDescent="0.25">
      <c r="A188" s="65">
        <v>1175843</v>
      </c>
      <c r="B188" s="259">
        <v>43706</v>
      </c>
      <c r="C188" s="66" t="s">
        <v>893</v>
      </c>
      <c r="D188" s="257" t="s">
        <v>366</v>
      </c>
      <c r="E188" s="63" t="s">
        <v>2487</v>
      </c>
      <c r="F188" s="66" t="s">
        <v>894</v>
      </c>
      <c r="G188" s="66" t="s">
        <v>48</v>
      </c>
      <c r="H188" s="66" t="s">
        <v>14</v>
      </c>
      <c r="I188" s="66" t="s">
        <v>96</v>
      </c>
      <c r="J188" s="119">
        <v>602250</v>
      </c>
      <c r="K188" s="1" t="s">
        <v>411</v>
      </c>
      <c r="L188" s="1" t="s">
        <v>747</v>
      </c>
      <c r="M188" s="66" t="s">
        <v>1711</v>
      </c>
      <c r="N188" s="66" t="s">
        <v>1712</v>
      </c>
      <c r="O188" s="66" t="s">
        <v>1641</v>
      </c>
      <c r="P188" s="66" t="s">
        <v>1713</v>
      </c>
      <c r="Q188" s="66" t="s">
        <v>1714</v>
      </c>
      <c r="R188" s="1" t="s">
        <v>895</v>
      </c>
      <c r="S188" s="495" t="s">
        <v>4848</v>
      </c>
    </row>
    <row r="189" spans="1:19" x14ac:dyDescent="0.25">
      <c r="A189" s="65">
        <v>1175861</v>
      </c>
      <c r="B189" s="259">
        <v>43706</v>
      </c>
      <c r="C189" s="66" t="s">
        <v>896</v>
      </c>
      <c r="D189" s="257" t="s">
        <v>366</v>
      </c>
      <c r="E189" s="63" t="s">
        <v>2490</v>
      </c>
      <c r="F189" s="66" t="s">
        <v>897</v>
      </c>
      <c r="G189" s="66" t="s">
        <v>45</v>
      </c>
      <c r="H189" s="66" t="s">
        <v>15</v>
      </c>
      <c r="I189" s="66" t="s">
        <v>96</v>
      </c>
      <c r="J189" s="119">
        <v>1401595</v>
      </c>
      <c r="K189" s="1" t="s">
        <v>99</v>
      </c>
      <c r="L189" s="1" t="s">
        <v>192</v>
      </c>
      <c r="M189" s="66" t="s">
        <v>301</v>
      </c>
      <c r="N189" s="66" t="s">
        <v>1715</v>
      </c>
      <c r="O189" s="66" t="s">
        <v>1716</v>
      </c>
      <c r="P189" s="66" t="s">
        <v>163</v>
      </c>
      <c r="Q189" s="66" t="s">
        <v>1717</v>
      </c>
      <c r="R189" s="1" t="s">
        <v>898</v>
      </c>
      <c r="S189" s="495" t="s">
        <v>4848</v>
      </c>
    </row>
    <row r="190" spans="1:19" x14ac:dyDescent="0.25">
      <c r="A190" s="65">
        <v>1175894</v>
      </c>
      <c r="B190" s="259">
        <v>43706</v>
      </c>
      <c r="C190" s="66" t="s">
        <v>899</v>
      </c>
      <c r="D190" s="257" t="s">
        <v>366</v>
      </c>
      <c r="E190" s="63" t="s">
        <v>2490</v>
      </c>
      <c r="F190" s="66" t="s">
        <v>900</v>
      </c>
      <c r="G190" s="66" t="s">
        <v>43</v>
      </c>
      <c r="H190" s="66" t="s">
        <v>14</v>
      </c>
      <c r="I190" s="66" t="s">
        <v>96</v>
      </c>
      <c r="J190" s="119">
        <v>1600000</v>
      </c>
      <c r="K190" s="1" t="s">
        <v>99</v>
      </c>
      <c r="L190" s="1" t="s">
        <v>565</v>
      </c>
      <c r="M190" s="66" t="s">
        <v>1555</v>
      </c>
      <c r="N190" s="66" t="s">
        <v>1381</v>
      </c>
      <c r="O190" s="66" t="s">
        <v>1718</v>
      </c>
      <c r="P190" s="66" t="s">
        <v>1456</v>
      </c>
      <c r="Q190" s="66" t="s">
        <v>1719</v>
      </c>
      <c r="R190" s="1" t="s">
        <v>901</v>
      </c>
      <c r="S190" s="495" t="s">
        <v>4848</v>
      </c>
    </row>
    <row r="191" spans="1:19" x14ac:dyDescent="0.25">
      <c r="A191" s="65">
        <v>1175929</v>
      </c>
      <c r="B191" s="259">
        <v>43706</v>
      </c>
      <c r="C191" s="66" t="s">
        <v>902</v>
      </c>
      <c r="D191" s="257" t="s">
        <v>366</v>
      </c>
      <c r="E191" s="63" t="s">
        <v>2490</v>
      </c>
      <c r="F191" s="66" t="s">
        <v>903</v>
      </c>
      <c r="G191" s="66" t="s">
        <v>43</v>
      </c>
      <c r="H191" s="66" t="s">
        <v>14</v>
      </c>
      <c r="I191" s="66" t="s">
        <v>96</v>
      </c>
      <c r="J191" s="119">
        <v>2678912</v>
      </c>
      <c r="K191" s="1" t="s">
        <v>99</v>
      </c>
      <c r="L191" s="1" t="s">
        <v>565</v>
      </c>
      <c r="M191" s="66" t="s">
        <v>1720</v>
      </c>
      <c r="N191" s="66" t="s">
        <v>1721</v>
      </c>
      <c r="O191" s="66" t="s">
        <v>1225</v>
      </c>
      <c r="P191" s="66" t="s">
        <v>1557</v>
      </c>
      <c r="Q191" s="66" t="s">
        <v>1722</v>
      </c>
      <c r="R191" s="1" t="s">
        <v>904</v>
      </c>
      <c r="S191" s="495" t="s">
        <v>4848</v>
      </c>
    </row>
    <row r="192" spans="1:19" x14ac:dyDescent="0.25">
      <c r="A192" s="65">
        <v>1175949</v>
      </c>
      <c r="B192" s="259">
        <v>43706</v>
      </c>
      <c r="C192" s="66" t="s">
        <v>905</v>
      </c>
      <c r="D192" s="257" t="s">
        <v>366</v>
      </c>
      <c r="E192" s="63" t="s">
        <v>2487</v>
      </c>
      <c r="F192" s="66" t="s">
        <v>906</v>
      </c>
      <c r="G192" s="66" t="s">
        <v>50</v>
      </c>
      <c r="H192" s="66" t="s">
        <v>15</v>
      </c>
      <c r="I192" s="66" t="s">
        <v>96</v>
      </c>
      <c r="J192" s="119">
        <v>366925</v>
      </c>
      <c r="K192" s="1" t="s">
        <v>411</v>
      </c>
      <c r="L192" s="1" t="s">
        <v>103</v>
      </c>
      <c r="M192" s="66" t="s">
        <v>1723</v>
      </c>
      <c r="N192" s="66" t="s">
        <v>1724</v>
      </c>
      <c r="O192" s="66" t="s">
        <v>1725</v>
      </c>
      <c r="P192" s="66" t="s">
        <v>1726</v>
      </c>
      <c r="Q192" s="66" t="s">
        <v>1727</v>
      </c>
      <c r="R192" s="1" t="s">
        <v>907</v>
      </c>
      <c r="S192" s="495" t="s">
        <v>4848</v>
      </c>
    </row>
    <row r="193" spans="1:19" x14ac:dyDescent="0.25">
      <c r="A193" s="65">
        <v>1175960</v>
      </c>
      <c r="B193" s="259">
        <v>43706</v>
      </c>
      <c r="C193" s="66" t="s">
        <v>908</v>
      </c>
      <c r="D193" s="257" t="s">
        <v>366</v>
      </c>
      <c r="E193" s="63" t="s">
        <v>2490</v>
      </c>
      <c r="F193" s="66" t="s">
        <v>909</v>
      </c>
      <c r="G193" s="66" t="s">
        <v>393</v>
      </c>
      <c r="H193" s="66" t="s">
        <v>14</v>
      </c>
      <c r="I193" s="66" t="s">
        <v>189</v>
      </c>
      <c r="J193" s="119">
        <v>2276595</v>
      </c>
      <c r="K193" s="1" t="s">
        <v>99</v>
      </c>
      <c r="L193" s="1" t="s">
        <v>910</v>
      </c>
      <c r="M193" s="66" t="s">
        <v>1728</v>
      </c>
      <c r="N193" s="66" t="s">
        <v>1729</v>
      </c>
      <c r="O193" s="66" t="s">
        <v>1684</v>
      </c>
      <c r="P193" s="66" t="s">
        <v>148</v>
      </c>
      <c r="Q193" s="66" t="s">
        <v>1351</v>
      </c>
      <c r="R193" s="1" t="s">
        <v>911</v>
      </c>
      <c r="S193" s="495" t="s">
        <v>4848</v>
      </c>
    </row>
    <row r="194" spans="1:19" x14ac:dyDescent="0.25">
      <c r="A194" s="65">
        <v>1175976</v>
      </c>
      <c r="B194" s="259">
        <v>43706</v>
      </c>
      <c r="C194" s="66" t="s">
        <v>912</v>
      </c>
      <c r="D194" s="257" t="s">
        <v>366</v>
      </c>
      <c r="E194" s="63" t="s">
        <v>2490</v>
      </c>
      <c r="F194" s="66" t="s">
        <v>913</v>
      </c>
      <c r="G194" s="66" t="s">
        <v>48</v>
      </c>
      <c r="H194" s="66" t="s">
        <v>14</v>
      </c>
      <c r="I194" s="66" t="s">
        <v>96</v>
      </c>
      <c r="J194" s="119">
        <v>1900000</v>
      </c>
      <c r="K194" s="1" t="s">
        <v>411</v>
      </c>
      <c r="L194" s="1" t="s">
        <v>757</v>
      </c>
      <c r="M194" s="66" t="s">
        <v>1730</v>
      </c>
      <c r="N194" s="66" t="s">
        <v>1522</v>
      </c>
      <c r="O194" s="66" t="s">
        <v>1463</v>
      </c>
      <c r="P194" s="66" t="s">
        <v>1222</v>
      </c>
      <c r="Q194" s="66" t="s">
        <v>1731</v>
      </c>
      <c r="R194" s="1" t="s">
        <v>914</v>
      </c>
      <c r="S194" s="495" t="s">
        <v>4848</v>
      </c>
    </row>
    <row r="195" spans="1:19" x14ac:dyDescent="0.25">
      <c r="A195" s="65">
        <v>1176016</v>
      </c>
      <c r="B195" s="259">
        <v>43706</v>
      </c>
      <c r="C195" s="66" t="s">
        <v>915</v>
      </c>
      <c r="D195" s="257" t="s">
        <v>366</v>
      </c>
      <c r="E195" s="63" t="s">
        <v>2490</v>
      </c>
      <c r="F195" s="66" t="s">
        <v>916</v>
      </c>
      <c r="G195" s="66" t="s">
        <v>50</v>
      </c>
      <c r="H195" s="66" t="s">
        <v>15</v>
      </c>
      <c r="I195" s="66" t="s">
        <v>96</v>
      </c>
      <c r="J195" s="119">
        <v>2281382.33</v>
      </c>
      <c r="K195" s="1" t="s">
        <v>411</v>
      </c>
      <c r="L195" s="1" t="s">
        <v>917</v>
      </c>
      <c r="M195" s="66" t="s">
        <v>1732</v>
      </c>
      <c r="N195" s="66" t="s">
        <v>1733</v>
      </c>
      <c r="O195" s="66" t="s">
        <v>1257</v>
      </c>
      <c r="P195" s="66" t="s">
        <v>1734</v>
      </c>
      <c r="Q195" s="66" t="s">
        <v>1735</v>
      </c>
      <c r="R195" s="1" t="s">
        <v>918</v>
      </c>
      <c r="S195" s="495" t="s">
        <v>4848</v>
      </c>
    </row>
    <row r="196" spans="1:19" x14ac:dyDescent="0.25">
      <c r="A196" s="65">
        <v>1176023</v>
      </c>
      <c r="B196" s="259">
        <v>43706</v>
      </c>
      <c r="C196" s="66" t="s">
        <v>919</v>
      </c>
      <c r="D196" s="257" t="s">
        <v>366</v>
      </c>
      <c r="E196" s="63" t="s">
        <v>2490</v>
      </c>
      <c r="F196" s="66" t="s">
        <v>920</v>
      </c>
      <c r="G196" s="66" t="s">
        <v>241</v>
      </c>
      <c r="H196" s="66" t="s">
        <v>18</v>
      </c>
      <c r="I196" s="66" t="s">
        <v>96</v>
      </c>
      <c r="J196" s="119">
        <v>1500000</v>
      </c>
      <c r="K196" s="1" t="s">
        <v>99</v>
      </c>
      <c r="L196" s="1" t="s">
        <v>108</v>
      </c>
      <c r="M196" s="66" t="s">
        <v>1734</v>
      </c>
      <c r="N196" s="66" t="s">
        <v>1736</v>
      </c>
      <c r="O196" s="66" t="s">
        <v>1737</v>
      </c>
      <c r="P196" s="66" t="s">
        <v>1738</v>
      </c>
      <c r="Q196" s="66" t="s">
        <v>1739</v>
      </c>
      <c r="R196" s="1" t="s">
        <v>921</v>
      </c>
      <c r="S196" s="495" t="s">
        <v>4848</v>
      </c>
    </row>
    <row r="197" spans="1:19" x14ac:dyDescent="0.25">
      <c r="A197" s="65">
        <v>1176076</v>
      </c>
      <c r="B197" s="259">
        <v>43706</v>
      </c>
      <c r="C197" s="66" t="s">
        <v>922</v>
      </c>
      <c r="D197" s="257" t="s">
        <v>366</v>
      </c>
      <c r="E197" s="63" t="s">
        <v>2487</v>
      </c>
      <c r="F197" s="66" t="s">
        <v>923</v>
      </c>
      <c r="G197" s="66" t="s">
        <v>47</v>
      </c>
      <c r="H197" s="66" t="s">
        <v>18</v>
      </c>
      <c r="I197" s="66" t="s">
        <v>96</v>
      </c>
      <c r="J197" s="119">
        <v>639750</v>
      </c>
      <c r="K197" s="1" t="s">
        <v>98</v>
      </c>
      <c r="L197" s="1" t="s">
        <v>102</v>
      </c>
      <c r="M197" s="66" t="s">
        <v>1288</v>
      </c>
      <c r="N197" s="66" t="s">
        <v>1355</v>
      </c>
      <c r="O197" s="66" t="s">
        <v>1740</v>
      </c>
      <c r="P197" s="66" t="s">
        <v>1741</v>
      </c>
      <c r="Q197" s="66" t="s">
        <v>1742</v>
      </c>
      <c r="R197" s="1" t="s">
        <v>924</v>
      </c>
      <c r="S197" s="495" t="s">
        <v>4848</v>
      </c>
    </row>
    <row r="198" spans="1:19" x14ac:dyDescent="0.25">
      <c r="A198" s="65">
        <v>1176077</v>
      </c>
      <c r="B198" s="259">
        <v>43706</v>
      </c>
      <c r="C198" s="66" t="s">
        <v>925</v>
      </c>
      <c r="D198" s="257" t="s">
        <v>366</v>
      </c>
      <c r="E198" s="63" t="s">
        <v>2490</v>
      </c>
      <c r="F198" s="66" t="s">
        <v>926</v>
      </c>
      <c r="G198" s="66" t="s">
        <v>48</v>
      </c>
      <c r="H198" s="66" t="s">
        <v>14</v>
      </c>
      <c r="I198" s="66" t="s">
        <v>96</v>
      </c>
      <c r="J198" s="119">
        <v>2228030</v>
      </c>
      <c r="K198" s="1" t="s">
        <v>99</v>
      </c>
      <c r="L198" s="1" t="s">
        <v>508</v>
      </c>
      <c r="M198" s="66" t="s">
        <v>1230</v>
      </c>
      <c r="N198" s="66" t="s">
        <v>1743</v>
      </c>
      <c r="O198" s="66" t="s">
        <v>1744</v>
      </c>
      <c r="P198" s="66" t="s">
        <v>1745</v>
      </c>
      <c r="Q198" s="66" t="s">
        <v>1746</v>
      </c>
      <c r="R198" s="1" t="s">
        <v>927</v>
      </c>
      <c r="S198" s="495" t="s">
        <v>4848</v>
      </c>
    </row>
    <row r="199" spans="1:19" x14ac:dyDescent="0.25">
      <c r="A199" s="65">
        <v>1176131</v>
      </c>
      <c r="B199" s="259">
        <v>43706</v>
      </c>
      <c r="C199" s="66" t="s">
        <v>928</v>
      </c>
      <c r="D199" s="257" t="s">
        <v>366</v>
      </c>
      <c r="E199" s="63" t="s">
        <v>2490</v>
      </c>
      <c r="F199" s="66" t="s">
        <v>929</v>
      </c>
      <c r="G199" s="66" t="s">
        <v>45</v>
      </c>
      <c r="H199" s="66" t="s">
        <v>15</v>
      </c>
      <c r="I199" s="66" t="s">
        <v>96</v>
      </c>
      <c r="J199" s="119">
        <v>2228030</v>
      </c>
      <c r="K199" s="1" t="s">
        <v>98</v>
      </c>
      <c r="L199" s="1" t="s">
        <v>104</v>
      </c>
      <c r="M199" s="66" t="s">
        <v>1747</v>
      </c>
      <c r="N199" s="66" t="s">
        <v>134</v>
      </c>
      <c r="O199" s="66" t="s">
        <v>291</v>
      </c>
      <c r="P199" s="66" t="s">
        <v>136</v>
      </c>
      <c r="Q199" s="66" t="s">
        <v>1748</v>
      </c>
      <c r="R199" s="1" t="s">
        <v>930</v>
      </c>
      <c r="S199" s="495" t="s">
        <v>4848</v>
      </c>
    </row>
    <row r="200" spans="1:19" x14ac:dyDescent="0.25">
      <c r="A200" s="65">
        <v>1176137</v>
      </c>
      <c r="B200" s="259">
        <v>43706</v>
      </c>
      <c r="C200" s="66" t="s">
        <v>931</v>
      </c>
      <c r="D200" s="257" t="s">
        <v>366</v>
      </c>
      <c r="E200" s="63" t="s">
        <v>2487</v>
      </c>
      <c r="F200" s="66" t="s">
        <v>932</v>
      </c>
      <c r="G200" s="66" t="s">
        <v>49</v>
      </c>
      <c r="H200" s="66" t="s">
        <v>16</v>
      </c>
      <c r="I200" s="66" t="s">
        <v>96</v>
      </c>
      <c r="J200" s="119">
        <v>639750</v>
      </c>
      <c r="K200" s="1" t="s">
        <v>98</v>
      </c>
      <c r="L200" s="1" t="s">
        <v>102</v>
      </c>
      <c r="M200" s="66" t="s">
        <v>1749</v>
      </c>
      <c r="N200" s="66" t="s">
        <v>1313</v>
      </c>
      <c r="O200" s="66" t="s">
        <v>1750</v>
      </c>
      <c r="P200" s="66" t="s">
        <v>291</v>
      </c>
      <c r="Q200" s="66" t="s">
        <v>1751</v>
      </c>
      <c r="R200" s="1" t="s">
        <v>933</v>
      </c>
      <c r="S200" s="495" t="s">
        <v>4848</v>
      </c>
    </row>
    <row r="201" spans="1:19" x14ac:dyDescent="0.25">
      <c r="A201" s="65">
        <v>1176146</v>
      </c>
      <c r="B201" s="259">
        <v>43706</v>
      </c>
      <c r="C201" s="66" t="s">
        <v>934</v>
      </c>
      <c r="D201" s="257" t="s">
        <v>366</v>
      </c>
      <c r="E201" s="63" t="s">
        <v>2490</v>
      </c>
      <c r="F201" s="66" t="s">
        <v>935</v>
      </c>
      <c r="G201" s="66" t="s">
        <v>48</v>
      </c>
      <c r="H201" s="66" t="s">
        <v>14</v>
      </c>
      <c r="I201" s="66" t="s">
        <v>96</v>
      </c>
      <c r="J201" s="119">
        <v>1600000</v>
      </c>
      <c r="K201" s="1" t="s">
        <v>411</v>
      </c>
      <c r="L201" s="1" t="s">
        <v>936</v>
      </c>
      <c r="M201" s="66" t="s">
        <v>1734</v>
      </c>
      <c r="N201" s="66" t="s">
        <v>1752</v>
      </c>
      <c r="O201" s="66" t="s">
        <v>1753</v>
      </c>
      <c r="P201" s="66" t="s">
        <v>1754</v>
      </c>
      <c r="Q201" s="66" t="s">
        <v>1755</v>
      </c>
      <c r="R201" s="1" t="s">
        <v>937</v>
      </c>
      <c r="S201" s="495" t="s">
        <v>4848</v>
      </c>
    </row>
    <row r="202" spans="1:19" x14ac:dyDescent="0.25">
      <c r="A202" s="65">
        <v>1176175</v>
      </c>
      <c r="B202" s="259">
        <v>43706</v>
      </c>
      <c r="C202" s="66" t="s">
        <v>938</v>
      </c>
      <c r="D202" s="257" t="s">
        <v>366</v>
      </c>
      <c r="E202" s="63" t="s">
        <v>2487</v>
      </c>
      <c r="F202" s="66" t="s">
        <v>939</v>
      </c>
      <c r="G202" s="66" t="s">
        <v>48</v>
      </c>
      <c r="H202" s="66" t="s">
        <v>14</v>
      </c>
      <c r="I202" s="66" t="s">
        <v>96</v>
      </c>
      <c r="J202" s="119">
        <v>639750</v>
      </c>
      <c r="K202" s="1" t="s">
        <v>411</v>
      </c>
      <c r="L202" s="1" t="s">
        <v>532</v>
      </c>
      <c r="M202" s="66" t="s">
        <v>1756</v>
      </c>
      <c r="N202" s="66" t="s">
        <v>1570</v>
      </c>
      <c r="O202" s="66" t="s">
        <v>1757</v>
      </c>
      <c r="P202" s="66" t="s">
        <v>1758</v>
      </c>
      <c r="Q202" s="66" t="s">
        <v>1432</v>
      </c>
      <c r="R202" s="1" t="s">
        <v>940</v>
      </c>
      <c r="S202" s="495" t="s">
        <v>4848</v>
      </c>
    </row>
    <row r="203" spans="1:19" x14ac:dyDescent="0.25">
      <c r="A203" s="65">
        <v>1176192</v>
      </c>
      <c r="B203" s="259">
        <v>43706</v>
      </c>
      <c r="C203" s="66" t="s">
        <v>941</v>
      </c>
      <c r="D203" s="257" t="s">
        <v>366</v>
      </c>
      <c r="E203" s="63" t="s">
        <v>2487</v>
      </c>
      <c r="F203" s="66" t="s">
        <v>942</v>
      </c>
      <c r="G203" s="66" t="s">
        <v>48</v>
      </c>
      <c r="H203" s="66" t="s">
        <v>14</v>
      </c>
      <c r="I203" s="66" t="s">
        <v>96</v>
      </c>
      <c r="J203" s="119">
        <v>639750</v>
      </c>
      <c r="K203" s="1" t="s">
        <v>411</v>
      </c>
      <c r="L203" s="1" t="s">
        <v>757</v>
      </c>
      <c r="M203" s="66" t="s">
        <v>1453</v>
      </c>
      <c r="N203" s="66" t="s">
        <v>1759</v>
      </c>
      <c r="O203" s="66" t="s">
        <v>1220</v>
      </c>
      <c r="P203" s="66" t="s">
        <v>1760</v>
      </c>
      <c r="Q203" s="66" t="s">
        <v>1719</v>
      </c>
      <c r="R203" s="1" t="s">
        <v>943</v>
      </c>
      <c r="S203" s="495" t="s">
        <v>4848</v>
      </c>
    </row>
    <row r="204" spans="1:19" x14ac:dyDescent="0.25">
      <c r="A204" s="65">
        <v>1176209</v>
      </c>
      <c r="B204" s="259">
        <v>43706</v>
      </c>
      <c r="C204" s="66" t="s">
        <v>944</v>
      </c>
      <c r="D204" s="257" t="s">
        <v>366</v>
      </c>
      <c r="E204" s="63" t="s">
        <v>2490</v>
      </c>
      <c r="F204" s="66" t="s">
        <v>945</v>
      </c>
      <c r="G204" s="66" t="s">
        <v>49</v>
      </c>
      <c r="H204" s="66" t="s">
        <v>16</v>
      </c>
      <c r="I204" s="66" t="s">
        <v>96</v>
      </c>
      <c r="J204" s="119">
        <v>2048640</v>
      </c>
      <c r="K204" s="1" t="s">
        <v>411</v>
      </c>
      <c r="L204" s="1" t="s">
        <v>946</v>
      </c>
      <c r="M204" s="66" t="s">
        <v>1761</v>
      </c>
      <c r="N204" s="66" t="s">
        <v>1762</v>
      </c>
      <c r="O204" s="66" t="s">
        <v>1763</v>
      </c>
      <c r="P204" s="66" t="s">
        <v>1418</v>
      </c>
      <c r="Q204" s="66" t="s">
        <v>1764</v>
      </c>
      <c r="R204" s="1" t="s">
        <v>947</v>
      </c>
      <c r="S204" s="495" t="s">
        <v>4848</v>
      </c>
    </row>
    <row r="205" spans="1:19" x14ac:dyDescent="0.25">
      <c r="A205" s="65">
        <v>1176213</v>
      </c>
      <c r="B205" s="259">
        <v>43706</v>
      </c>
      <c r="C205" s="66" t="s">
        <v>948</v>
      </c>
      <c r="D205" s="257" t="s">
        <v>366</v>
      </c>
      <c r="E205" s="63" t="s">
        <v>2487</v>
      </c>
      <c r="F205" s="66" t="s">
        <v>949</v>
      </c>
      <c r="G205" s="66" t="s">
        <v>48</v>
      </c>
      <c r="H205" s="66" t="s">
        <v>14</v>
      </c>
      <c r="I205" s="66" t="s">
        <v>96</v>
      </c>
      <c r="J205" s="119">
        <v>627250</v>
      </c>
      <c r="K205" s="1" t="s">
        <v>411</v>
      </c>
      <c r="L205" s="1" t="s">
        <v>950</v>
      </c>
      <c r="M205" s="66" t="s">
        <v>1765</v>
      </c>
      <c r="N205" s="66" t="s">
        <v>1766</v>
      </c>
      <c r="O205" s="66" t="s">
        <v>1767</v>
      </c>
      <c r="P205" s="66" t="s">
        <v>1367</v>
      </c>
      <c r="Q205" s="66" t="s">
        <v>1768</v>
      </c>
      <c r="R205" s="1" t="s">
        <v>951</v>
      </c>
      <c r="S205" s="495" t="s">
        <v>4848</v>
      </c>
    </row>
    <row r="206" spans="1:19" x14ac:dyDescent="0.25">
      <c r="A206" s="65">
        <v>1176221</v>
      </c>
      <c r="B206" s="259">
        <v>43706</v>
      </c>
      <c r="C206" s="66" t="s">
        <v>952</v>
      </c>
      <c r="D206" s="257" t="s">
        <v>366</v>
      </c>
      <c r="E206" s="63" t="s">
        <v>2490</v>
      </c>
      <c r="F206" s="66" t="s">
        <v>953</v>
      </c>
      <c r="G206" s="66" t="s">
        <v>50</v>
      </c>
      <c r="H206" s="66" t="s">
        <v>15</v>
      </c>
      <c r="I206" s="66" t="s">
        <v>96</v>
      </c>
      <c r="J206" s="119">
        <v>1636818</v>
      </c>
      <c r="K206" s="1" t="s">
        <v>99</v>
      </c>
      <c r="L206" s="1" t="s">
        <v>100</v>
      </c>
      <c r="M206" s="66" t="s">
        <v>1352</v>
      </c>
      <c r="N206" s="66" t="s">
        <v>1769</v>
      </c>
      <c r="O206" s="66" t="s">
        <v>1770</v>
      </c>
      <c r="P206" s="66" t="s">
        <v>1771</v>
      </c>
      <c r="Q206" s="66" t="s">
        <v>1603</v>
      </c>
      <c r="R206" s="1" t="s">
        <v>954</v>
      </c>
      <c r="S206" s="495" t="s">
        <v>4848</v>
      </c>
    </row>
    <row r="207" spans="1:19" x14ac:dyDescent="0.25">
      <c r="A207" s="65">
        <v>1176257</v>
      </c>
      <c r="B207" s="259">
        <v>43706</v>
      </c>
      <c r="C207" s="66" t="s">
        <v>955</v>
      </c>
      <c r="D207" s="257" t="s">
        <v>366</v>
      </c>
      <c r="E207" s="63" t="s">
        <v>2490</v>
      </c>
      <c r="F207" s="66" t="s">
        <v>956</v>
      </c>
      <c r="G207" s="66" t="s">
        <v>45</v>
      </c>
      <c r="H207" s="66" t="s">
        <v>15</v>
      </c>
      <c r="I207" s="66" t="s">
        <v>96</v>
      </c>
      <c r="J207" s="119">
        <v>2648640</v>
      </c>
      <c r="K207" s="1" t="s">
        <v>99</v>
      </c>
      <c r="L207" s="1" t="s">
        <v>430</v>
      </c>
      <c r="M207" s="66" t="s">
        <v>1288</v>
      </c>
      <c r="N207" s="66" t="s">
        <v>1232</v>
      </c>
      <c r="O207" s="66" t="s">
        <v>1772</v>
      </c>
      <c r="P207" s="66" t="s">
        <v>116</v>
      </c>
      <c r="Q207" s="66" t="s">
        <v>1773</v>
      </c>
      <c r="R207" s="1" t="s">
        <v>957</v>
      </c>
      <c r="S207" s="495" t="s">
        <v>4848</v>
      </c>
    </row>
    <row r="208" spans="1:19" x14ac:dyDescent="0.25">
      <c r="A208" s="65">
        <v>1176261</v>
      </c>
      <c r="B208" s="259">
        <v>43706</v>
      </c>
      <c r="C208" s="66" t="s">
        <v>958</v>
      </c>
      <c r="D208" s="257" t="s">
        <v>366</v>
      </c>
      <c r="E208" s="63" t="s">
        <v>2488</v>
      </c>
      <c r="F208" s="66" t="s">
        <v>959</v>
      </c>
      <c r="G208" s="66" t="s">
        <v>371</v>
      </c>
      <c r="H208" s="66" t="s">
        <v>243</v>
      </c>
      <c r="I208" s="66" t="s">
        <v>96</v>
      </c>
      <c r="J208" s="119">
        <v>1465485</v>
      </c>
      <c r="K208" s="1" t="s">
        <v>98</v>
      </c>
      <c r="L208" s="1" t="s">
        <v>197</v>
      </c>
      <c r="M208" s="66" t="s">
        <v>1774</v>
      </c>
      <c r="N208" s="66" t="s">
        <v>304</v>
      </c>
      <c r="O208" s="66" t="s">
        <v>1775</v>
      </c>
      <c r="P208" s="66" t="s">
        <v>294</v>
      </c>
      <c r="Q208" s="66" t="s">
        <v>1318</v>
      </c>
      <c r="R208" s="1" t="s">
        <v>960</v>
      </c>
      <c r="S208" s="495" t="s">
        <v>4848</v>
      </c>
    </row>
    <row r="209" spans="1:19" x14ac:dyDescent="0.25">
      <c r="A209" s="65">
        <v>1176265</v>
      </c>
      <c r="B209" s="259">
        <v>43706</v>
      </c>
      <c r="C209" s="66" t="s">
        <v>961</v>
      </c>
      <c r="D209" s="257" t="s">
        <v>366</v>
      </c>
      <c r="E209" s="63" t="s">
        <v>2487</v>
      </c>
      <c r="F209" s="66" t="s">
        <v>962</v>
      </c>
      <c r="G209" s="66" t="s">
        <v>45</v>
      </c>
      <c r="H209" s="66" t="s">
        <v>15</v>
      </c>
      <c r="I209" s="66" t="s">
        <v>96</v>
      </c>
      <c r="J209" s="119">
        <v>639750</v>
      </c>
      <c r="K209" s="1" t="s">
        <v>99</v>
      </c>
      <c r="L209" s="1" t="s">
        <v>512</v>
      </c>
      <c r="M209" s="66" t="s">
        <v>1776</v>
      </c>
      <c r="N209" s="66" t="s">
        <v>1427</v>
      </c>
      <c r="O209" s="66" t="s">
        <v>1220</v>
      </c>
      <c r="P209" s="66" t="s">
        <v>1777</v>
      </c>
      <c r="Q209" s="66" t="s">
        <v>1778</v>
      </c>
      <c r="R209" s="1" t="s">
        <v>963</v>
      </c>
      <c r="S209" s="495" t="s">
        <v>4848</v>
      </c>
    </row>
    <row r="210" spans="1:19" x14ac:dyDescent="0.25">
      <c r="A210" s="65">
        <v>1176298</v>
      </c>
      <c r="B210" s="259">
        <v>43706</v>
      </c>
      <c r="C210" s="66" t="s">
        <v>964</v>
      </c>
      <c r="D210" s="257" t="s">
        <v>366</v>
      </c>
      <c r="E210" s="63" t="s">
        <v>2487</v>
      </c>
      <c r="F210" s="66" t="s">
        <v>965</v>
      </c>
      <c r="G210" s="66" t="s">
        <v>386</v>
      </c>
      <c r="H210" s="66" t="s">
        <v>16</v>
      </c>
      <c r="I210" s="66" t="s">
        <v>96</v>
      </c>
      <c r="J210" s="119">
        <v>561800</v>
      </c>
      <c r="K210" s="1" t="s">
        <v>99</v>
      </c>
      <c r="L210" s="1" t="s">
        <v>966</v>
      </c>
      <c r="M210" s="66" t="s">
        <v>1779</v>
      </c>
      <c r="N210" s="66" t="s">
        <v>1780</v>
      </c>
      <c r="O210" s="66" t="s">
        <v>1781</v>
      </c>
      <c r="P210" s="66" t="s">
        <v>1782</v>
      </c>
      <c r="Q210" s="66" t="s">
        <v>1783</v>
      </c>
      <c r="R210" s="1" t="s">
        <v>967</v>
      </c>
      <c r="S210" s="495" t="s">
        <v>4848</v>
      </c>
    </row>
    <row r="211" spans="1:19" x14ac:dyDescent="0.25">
      <c r="A211" s="65">
        <v>1176324</v>
      </c>
      <c r="B211" s="259">
        <v>43706</v>
      </c>
      <c r="C211" s="66" t="s">
        <v>968</v>
      </c>
      <c r="D211" s="257" t="s">
        <v>366</v>
      </c>
      <c r="E211" s="63" t="s">
        <v>2487</v>
      </c>
      <c r="F211" s="66" t="s">
        <v>969</v>
      </c>
      <c r="G211" s="66" t="s">
        <v>48</v>
      </c>
      <c r="H211" s="66" t="s">
        <v>14</v>
      </c>
      <c r="I211" s="66" t="s">
        <v>96</v>
      </c>
      <c r="J211" s="119">
        <v>639750</v>
      </c>
      <c r="K211" s="1" t="s">
        <v>99</v>
      </c>
      <c r="L211" s="1" t="s">
        <v>757</v>
      </c>
      <c r="M211" s="66" t="s">
        <v>1356</v>
      </c>
      <c r="N211" s="66" t="s">
        <v>1220</v>
      </c>
      <c r="O211" s="66" t="s">
        <v>1285</v>
      </c>
      <c r="P211" s="66" t="s">
        <v>1784</v>
      </c>
      <c r="Q211" s="66" t="s">
        <v>1578</v>
      </c>
      <c r="R211" s="1" t="s">
        <v>970</v>
      </c>
      <c r="S211" s="495" t="s">
        <v>4848</v>
      </c>
    </row>
    <row r="212" spans="1:19" x14ac:dyDescent="0.25">
      <c r="A212" s="65">
        <v>1176326</v>
      </c>
      <c r="B212" s="259">
        <v>43706</v>
      </c>
      <c r="C212" s="66" t="s">
        <v>971</v>
      </c>
      <c r="D212" s="257" t="s">
        <v>366</v>
      </c>
      <c r="E212" s="63" t="s">
        <v>2490</v>
      </c>
      <c r="F212" s="66" t="s">
        <v>972</v>
      </c>
      <c r="G212" s="66" t="s">
        <v>49</v>
      </c>
      <c r="H212" s="66" t="s">
        <v>16</v>
      </c>
      <c r="I212" s="66" t="s">
        <v>96</v>
      </c>
      <c r="J212" s="119">
        <v>2448640</v>
      </c>
      <c r="K212" s="1" t="s">
        <v>411</v>
      </c>
      <c r="L212" s="1" t="s">
        <v>973</v>
      </c>
      <c r="M212" s="66" t="s">
        <v>1785</v>
      </c>
      <c r="N212" s="66" t="s">
        <v>1786</v>
      </c>
      <c r="O212" s="66" t="s">
        <v>1787</v>
      </c>
      <c r="P212" s="66" t="s">
        <v>307</v>
      </c>
      <c r="Q212" s="66" t="s">
        <v>1788</v>
      </c>
      <c r="R212" s="1" t="s">
        <v>974</v>
      </c>
      <c r="S212" s="495" t="s">
        <v>4848</v>
      </c>
    </row>
    <row r="213" spans="1:19" x14ac:dyDescent="0.25">
      <c r="A213" s="65">
        <v>1176351</v>
      </c>
      <c r="B213" s="259">
        <v>43706</v>
      </c>
      <c r="C213" s="66" t="s">
        <v>975</v>
      </c>
      <c r="D213" s="257" t="s">
        <v>366</v>
      </c>
      <c r="E213" s="63" t="s">
        <v>2487</v>
      </c>
      <c r="F213" s="66" t="s">
        <v>976</v>
      </c>
      <c r="G213" s="66" t="s">
        <v>45</v>
      </c>
      <c r="H213" s="66" t="s">
        <v>15</v>
      </c>
      <c r="I213" s="66" t="s">
        <v>96</v>
      </c>
      <c r="J213" s="119">
        <v>639750</v>
      </c>
      <c r="K213" s="1" t="s">
        <v>411</v>
      </c>
      <c r="L213" s="1" t="s">
        <v>856</v>
      </c>
      <c r="M213" s="66" t="s">
        <v>1462</v>
      </c>
      <c r="N213" s="66" t="s">
        <v>1789</v>
      </c>
      <c r="O213" s="66" t="s">
        <v>1790</v>
      </c>
      <c r="P213" s="66" t="s">
        <v>1654</v>
      </c>
      <c r="Q213" s="66" t="s">
        <v>1791</v>
      </c>
      <c r="R213" s="1" t="s">
        <v>977</v>
      </c>
      <c r="S213" s="495" t="s">
        <v>4848</v>
      </c>
    </row>
    <row r="214" spans="1:19" x14ac:dyDescent="0.25">
      <c r="A214" s="65">
        <v>1176417</v>
      </c>
      <c r="B214" s="259">
        <v>43706</v>
      </c>
      <c r="C214" s="66" t="s">
        <v>978</v>
      </c>
      <c r="D214" s="257" t="s">
        <v>366</v>
      </c>
      <c r="E214" s="63" t="s">
        <v>2488</v>
      </c>
      <c r="F214" s="66" t="s">
        <v>979</v>
      </c>
      <c r="G214" s="66" t="s">
        <v>250</v>
      </c>
      <c r="H214" s="66" t="s">
        <v>252</v>
      </c>
      <c r="I214" s="66" t="s">
        <v>96</v>
      </c>
      <c r="J214" s="119">
        <v>1241553.67</v>
      </c>
      <c r="K214" s="1" t="s">
        <v>411</v>
      </c>
      <c r="L214" s="1" t="s">
        <v>980</v>
      </c>
      <c r="M214" s="66" t="s">
        <v>1631</v>
      </c>
      <c r="N214" s="66" t="s">
        <v>1792</v>
      </c>
      <c r="O214" s="66" t="s">
        <v>1344</v>
      </c>
      <c r="P214" s="66" t="s">
        <v>299</v>
      </c>
      <c r="Q214" s="66" t="s">
        <v>1663</v>
      </c>
      <c r="R214" s="1" t="s">
        <v>981</v>
      </c>
      <c r="S214" s="495" t="s">
        <v>4848</v>
      </c>
    </row>
    <row r="215" spans="1:19" x14ac:dyDescent="0.25">
      <c r="A215" s="65">
        <v>1176426</v>
      </c>
      <c r="B215" s="259">
        <v>43706</v>
      </c>
      <c r="C215" s="66" t="s">
        <v>982</v>
      </c>
      <c r="D215" s="257" t="s">
        <v>366</v>
      </c>
      <c r="E215" s="63" t="s">
        <v>2490</v>
      </c>
      <c r="F215" s="66" t="s">
        <v>983</v>
      </c>
      <c r="G215" s="66" t="s">
        <v>48</v>
      </c>
      <c r="H215" s="66" t="s">
        <v>14</v>
      </c>
      <c r="I215" s="66" t="s">
        <v>96</v>
      </c>
      <c r="J215" s="119">
        <v>2848640</v>
      </c>
      <c r="K215" s="1" t="s">
        <v>99</v>
      </c>
      <c r="L215" s="1" t="s">
        <v>426</v>
      </c>
      <c r="M215" s="66" t="s">
        <v>1238</v>
      </c>
      <c r="N215" s="66" t="s">
        <v>1793</v>
      </c>
      <c r="O215" s="66" t="s">
        <v>1794</v>
      </c>
      <c r="P215" s="66" t="s">
        <v>1572</v>
      </c>
      <c r="Q215" s="66" t="s">
        <v>1795</v>
      </c>
      <c r="R215" s="1" t="s">
        <v>984</v>
      </c>
      <c r="S215" s="495" t="s">
        <v>4848</v>
      </c>
    </row>
    <row r="216" spans="1:19" x14ac:dyDescent="0.25">
      <c r="A216" s="65">
        <v>1176437</v>
      </c>
      <c r="B216" s="259">
        <v>43706</v>
      </c>
      <c r="C216" s="66" t="s">
        <v>985</v>
      </c>
      <c r="D216" s="257" t="s">
        <v>366</v>
      </c>
      <c r="E216" s="63" t="s">
        <v>2490</v>
      </c>
      <c r="F216" s="66" t="s">
        <v>986</v>
      </c>
      <c r="G216" s="66" t="s">
        <v>48</v>
      </c>
      <c r="H216" s="66" t="s">
        <v>14</v>
      </c>
      <c r="I216" s="66" t="s">
        <v>96</v>
      </c>
      <c r="J216" s="119">
        <v>2801595</v>
      </c>
      <c r="K216" s="1" t="s">
        <v>99</v>
      </c>
      <c r="L216" s="1" t="s">
        <v>747</v>
      </c>
      <c r="M216" s="66" t="s">
        <v>1796</v>
      </c>
      <c r="N216" s="66" t="s">
        <v>1391</v>
      </c>
      <c r="O216" s="66" t="s">
        <v>1797</v>
      </c>
      <c r="P216" s="66" t="s">
        <v>1798</v>
      </c>
      <c r="Q216" s="66" t="s">
        <v>1799</v>
      </c>
      <c r="R216" s="1" t="s">
        <v>987</v>
      </c>
      <c r="S216" s="495" t="s">
        <v>4848</v>
      </c>
    </row>
    <row r="217" spans="1:19" x14ac:dyDescent="0.25">
      <c r="A217" s="65">
        <v>1176494</v>
      </c>
      <c r="B217" s="259">
        <v>43706</v>
      </c>
      <c r="C217" s="66" t="s">
        <v>988</v>
      </c>
      <c r="D217" s="257" t="s">
        <v>366</v>
      </c>
      <c r="E217" s="63" t="s">
        <v>2488</v>
      </c>
      <c r="F217" s="66" t="s">
        <v>989</v>
      </c>
      <c r="G217" s="66" t="s">
        <v>250</v>
      </c>
      <c r="H217" s="66" t="s">
        <v>252</v>
      </c>
      <c r="I217" s="66" t="s">
        <v>96</v>
      </c>
      <c r="J217" s="119">
        <v>1449339.5</v>
      </c>
      <c r="K217" s="1" t="s">
        <v>98</v>
      </c>
      <c r="L217" s="1" t="s">
        <v>715</v>
      </c>
      <c r="M217" s="66" t="s">
        <v>1478</v>
      </c>
      <c r="N217" s="66" t="s">
        <v>1775</v>
      </c>
      <c r="O217" s="66" t="s">
        <v>1800</v>
      </c>
      <c r="P217" s="66" t="s">
        <v>1801</v>
      </c>
      <c r="Q217" s="66" t="s">
        <v>1802</v>
      </c>
      <c r="R217" s="1" t="s">
        <v>990</v>
      </c>
      <c r="S217" s="495" t="s">
        <v>4848</v>
      </c>
    </row>
    <row r="218" spans="1:19" x14ac:dyDescent="0.25">
      <c r="A218" s="65">
        <v>1176503</v>
      </c>
      <c r="B218" s="259">
        <v>43706</v>
      </c>
      <c r="C218" s="66" t="s">
        <v>991</v>
      </c>
      <c r="D218" s="257" t="s">
        <v>366</v>
      </c>
      <c r="E218" s="63" t="s">
        <v>2490</v>
      </c>
      <c r="F218" s="66" t="s">
        <v>992</v>
      </c>
      <c r="G218" s="66" t="s">
        <v>348</v>
      </c>
      <c r="H218" s="66" t="s">
        <v>15</v>
      </c>
      <c r="I218" s="66" t="s">
        <v>96</v>
      </c>
      <c r="J218" s="119">
        <v>1500000</v>
      </c>
      <c r="K218" s="1" t="s">
        <v>411</v>
      </c>
      <c r="L218" s="1" t="s">
        <v>287</v>
      </c>
      <c r="M218" s="66" t="s">
        <v>1682</v>
      </c>
      <c r="N218" s="66" t="s">
        <v>1803</v>
      </c>
      <c r="O218" s="66" t="s">
        <v>1804</v>
      </c>
      <c r="P218" s="66" t="s">
        <v>150</v>
      </c>
      <c r="Q218" s="66" t="s">
        <v>1332</v>
      </c>
      <c r="R218" s="1" t="s">
        <v>993</v>
      </c>
      <c r="S218" s="495" t="s">
        <v>4848</v>
      </c>
    </row>
    <row r="219" spans="1:19" x14ac:dyDescent="0.25">
      <c r="A219" s="65">
        <v>1176532</v>
      </c>
      <c r="B219" s="259">
        <v>43706</v>
      </c>
      <c r="C219" s="66" t="s">
        <v>994</v>
      </c>
      <c r="D219" s="257" t="s">
        <v>366</v>
      </c>
      <c r="E219" s="63" t="s">
        <v>2487</v>
      </c>
      <c r="F219" s="66" t="s">
        <v>995</v>
      </c>
      <c r="G219" s="66" t="s">
        <v>48</v>
      </c>
      <c r="H219" s="66" t="s">
        <v>14</v>
      </c>
      <c r="I219" s="66" t="s">
        <v>96</v>
      </c>
      <c r="J219" s="119">
        <v>561800</v>
      </c>
      <c r="K219" s="1" t="s">
        <v>99</v>
      </c>
      <c r="L219" s="1" t="s">
        <v>996</v>
      </c>
      <c r="M219" s="66" t="s">
        <v>1340</v>
      </c>
      <c r="N219" s="66" t="s">
        <v>1805</v>
      </c>
      <c r="O219" s="66" t="s">
        <v>1806</v>
      </c>
      <c r="P219" s="66" t="s">
        <v>1807</v>
      </c>
      <c r="Q219" s="66" t="s">
        <v>1808</v>
      </c>
      <c r="R219" s="1" t="s">
        <v>997</v>
      </c>
      <c r="S219" s="495" t="s">
        <v>4848</v>
      </c>
    </row>
    <row r="220" spans="1:19" x14ac:dyDescent="0.25">
      <c r="A220" s="65">
        <v>1176538</v>
      </c>
      <c r="B220" s="259">
        <v>43706</v>
      </c>
      <c r="C220" s="66" t="s">
        <v>998</v>
      </c>
      <c r="D220" s="257" t="s">
        <v>366</v>
      </c>
      <c r="E220" s="63" t="s">
        <v>2488</v>
      </c>
      <c r="F220" s="66" t="s">
        <v>999</v>
      </c>
      <c r="G220" s="66" t="s">
        <v>43</v>
      </c>
      <c r="H220" s="66" t="s">
        <v>14</v>
      </c>
      <c r="I220" s="66" t="s">
        <v>96</v>
      </c>
      <c r="J220" s="119">
        <v>1443588</v>
      </c>
      <c r="K220" s="1" t="s">
        <v>99</v>
      </c>
      <c r="L220" s="1" t="s">
        <v>966</v>
      </c>
      <c r="M220" s="66" t="s">
        <v>1809</v>
      </c>
      <c r="N220" s="66" t="s">
        <v>1810</v>
      </c>
      <c r="O220" s="66" t="s">
        <v>1775</v>
      </c>
      <c r="P220" s="66" t="s">
        <v>116</v>
      </c>
      <c r="Q220" s="66" t="s">
        <v>1811</v>
      </c>
      <c r="R220" s="1" t="s">
        <v>1000</v>
      </c>
      <c r="S220" s="495" t="s">
        <v>4848</v>
      </c>
    </row>
    <row r="221" spans="1:19" x14ac:dyDescent="0.25">
      <c r="A221" s="65">
        <v>1176553</v>
      </c>
      <c r="B221" s="259">
        <v>43706</v>
      </c>
      <c r="C221" s="66" t="s">
        <v>1001</v>
      </c>
      <c r="D221" s="257" t="s">
        <v>366</v>
      </c>
      <c r="E221" s="63" t="s">
        <v>2488</v>
      </c>
      <c r="F221" s="66" t="s">
        <v>1002</v>
      </c>
      <c r="G221" s="66" t="s">
        <v>393</v>
      </c>
      <c r="H221" s="66" t="s">
        <v>14</v>
      </c>
      <c r="I221" s="66" t="s">
        <v>189</v>
      </c>
      <c r="J221" s="119">
        <v>1554485</v>
      </c>
      <c r="K221" s="1" t="s">
        <v>99</v>
      </c>
      <c r="L221" s="1" t="s">
        <v>108</v>
      </c>
      <c r="M221" s="66" t="s">
        <v>1812</v>
      </c>
      <c r="N221" s="66" t="s">
        <v>1813</v>
      </c>
      <c r="O221" s="66" t="s">
        <v>1715</v>
      </c>
      <c r="P221" s="66" t="s">
        <v>1429</v>
      </c>
      <c r="Q221" s="66" t="s">
        <v>1814</v>
      </c>
      <c r="R221" s="1" t="s">
        <v>1003</v>
      </c>
      <c r="S221" s="495" t="s">
        <v>4848</v>
      </c>
    </row>
    <row r="222" spans="1:19" x14ac:dyDescent="0.25">
      <c r="A222" s="65">
        <v>1176574</v>
      </c>
      <c r="B222" s="259">
        <v>43706</v>
      </c>
      <c r="C222" s="66" t="s">
        <v>1004</v>
      </c>
      <c r="D222" s="257" t="s">
        <v>366</v>
      </c>
      <c r="E222" s="63" t="s">
        <v>2487</v>
      </c>
      <c r="F222" s="66" t="s">
        <v>1005</v>
      </c>
      <c r="G222" s="66" t="s">
        <v>393</v>
      </c>
      <c r="H222" s="66" t="s">
        <v>14</v>
      </c>
      <c r="I222" s="66" t="s">
        <v>189</v>
      </c>
      <c r="J222" s="119">
        <v>639750</v>
      </c>
      <c r="K222" s="1" t="s">
        <v>411</v>
      </c>
      <c r="L222" s="1" t="s">
        <v>980</v>
      </c>
      <c r="M222" s="66" t="s">
        <v>1815</v>
      </c>
      <c r="N222" s="66" t="s">
        <v>1816</v>
      </c>
      <c r="O222" s="66" t="s">
        <v>1817</v>
      </c>
      <c r="P222" s="66" t="s">
        <v>1437</v>
      </c>
      <c r="Q222" s="66" t="s">
        <v>1818</v>
      </c>
      <c r="R222" s="1" t="s">
        <v>1006</v>
      </c>
      <c r="S222" s="495" t="s">
        <v>4848</v>
      </c>
    </row>
    <row r="223" spans="1:19" x14ac:dyDescent="0.25">
      <c r="A223" s="65">
        <v>1176588</v>
      </c>
      <c r="B223" s="259">
        <v>43706</v>
      </c>
      <c r="C223" s="66" t="s">
        <v>1007</v>
      </c>
      <c r="D223" s="257" t="s">
        <v>366</v>
      </c>
      <c r="E223" s="63" t="s">
        <v>2490</v>
      </c>
      <c r="F223" s="66" t="s">
        <v>1008</v>
      </c>
      <c r="G223" s="66" t="s">
        <v>393</v>
      </c>
      <c r="H223" s="66" t="s">
        <v>14</v>
      </c>
      <c r="I223" s="66" t="s">
        <v>189</v>
      </c>
      <c r="J223" s="119">
        <v>2101595</v>
      </c>
      <c r="K223" s="1" t="s">
        <v>411</v>
      </c>
      <c r="L223" s="1" t="s">
        <v>412</v>
      </c>
      <c r="M223" s="66" t="s">
        <v>1819</v>
      </c>
      <c r="N223" s="66" t="s">
        <v>1820</v>
      </c>
      <c r="O223" s="66" t="s">
        <v>1782</v>
      </c>
      <c r="P223" s="66" t="s">
        <v>1403</v>
      </c>
      <c r="Q223" s="66" t="s">
        <v>1821</v>
      </c>
      <c r="R223" s="1" t="s">
        <v>1009</v>
      </c>
      <c r="S223" s="495" t="s">
        <v>4848</v>
      </c>
    </row>
    <row r="224" spans="1:19" x14ac:dyDescent="0.25">
      <c r="A224" s="65">
        <v>1176607</v>
      </c>
      <c r="B224" s="259">
        <v>43706</v>
      </c>
      <c r="C224" s="66" t="s">
        <v>1010</v>
      </c>
      <c r="D224" s="257" t="s">
        <v>366</v>
      </c>
      <c r="E224" s="63" t="s">
        <v>2490</v>
      </c>
      <c r="F224" s="66" t="s">
        <v>1011</v>
      </c>
      <c r="G224" s="66" t="s">
        <v>50</v>
      </c>
      <c r="H224" s="66" t="s">
        <v>15</v>
      </c>
      <c r="I224" s="66" t="s">
        <v>96</v>
      </c>
      <c r="J224" s="119">
        <v>2101595</v>
      </c>
      <c r="K224" s="1" t="s">
        <v>99</v>
      </c>
      <c r="L224" s="1" t="s">
        <v>426</v>
      </c>
      <c r="M224" s="66" t="s">
        <v>1281</v>
      </c>
      <c r="N224" s="66" t="s">
        <v>1822</v>
      </c>
      <c r="O224" s="66" t="s">
        <v>1504</v>
      </c>
      <c r="P224" s="66" t="s">
        <v>1823</v>
      </c>
      <c r="Q224" s="66" t="s">
        <v>1824</v>
      </c>
      <c r="R224" s="1" t="s">
        <v>1012</v>
      </c>
      <c r="S224" s="495" t="s">
        <v>4848</v>
      </c>
    </row>
    <row r="225" spans="1:19" x14ac:dyDescent="0.25">
      <c r="A225" s="65">
        <v>1176620</v>
      </c>
      <c r="B225" s="259">
        <v>43706</v>
      </c>
      <c r="C225" s="66" t="s">
        <v>1013</v>
      </c>
      <c r="D225" s="257" t="s">
        <v>366</v>
      </c>
      <c r="E225" s="63" t="s">
        <v>2490</v>
      </c>
      <c r="F225" s="66" t="s">
        <v>1014</v>
      </c>
      <c r="G225" s="66" t="s">
        <v>52</v>
      </c>
      <c r="H225" s="66" t="s">
        <v>15</v>
      </c>
      <c r="I225" s="66" t="s">
        <v>96</v>
      </c>
      <c r="J225" s="119">
        <v>1350000</v>
      </c>
      <c r="K225" s="1" t="s">
        <v>97</v>
      </c>
      <c r="L225" s="1" t="s">
        <v>104</v>
      </c>
      <c r="M225" s="66" t="s">
        <v>1273</v>
      </c>
      <c r="N225" s="66" t="s">
        <v>165</v>
      </c>
      <c r="O225" s="66" t="s">
        <v>1825</v>
      </c>
      <c r="P225" s="66" t="s">
        <v>232</v>
      </c>
      <c r="Q225" s="66" t="s">
        <v>1826</v>
      </c>
      <c r="R225" s="1" t="s">
        <v>1015</v>
      </c>
      <c r="S225" s="495" t="s">
        <v>4848</v>
      </c>
    </row>
    <row r="226" spans="1:19" x14ac:dyDescent="0.25">
      <c r="A226" s="65">
        <v>1176628</v>
      </c>
      <c r="B226" s="259">
        <v>43706</v>
      </c>
      <c r="C226" s="66" t="s">
        <v>1016</v>
      </c>
      <c r="D226" s="257" t="s">
        <v>366</v>
      </c>
      <c r="E226" s="63" t="s">
        <v>2488</v>
      </c>
      <c r="F226" s="66" t="s">
        <v>1017</v>
      </c>
      <c r="G226" s="66" t="s">
        <v>52</v>
      </c>
      <c r="H226" s="66" t="s">
        <v>15</v>
      </c>
      <c r="I226" s="66" t="s">
        <v>96</v>
      </c>
      <c r="J226" s="119">
        <v>1243588</v>
      </c>
      <c r="K226" s="1" t="s">
        <v>411</v>
      </c>
      <c r="L226" s="1" t="s">
        <v>589</v>
      </c>
      <c r="M226" s="66" t="s">
        <v>307</v>
      </c>
      <c r="N226" s="66" t="s">
        <v>1745</v>
      </c>
      <c r="O226" s="66" t="s">
        <v>1827</v>
      </c>
      <c r="P226" s="66" t="s">
        <v>1828</v>
      </c>
      <c r="Q226" s="66" t="s">
        <v>1829</v>
      </c>
      <c r="R226" s="1" t="s">
        <v>1018</v>
      </c>
      <c r="S226" s="495" t="s">
        <v>4848</v>
      </c>
    </row>
    <row r="227" spans="1:19" x14ac:dyDescent="0.25">
      <c r="A227" s="65">
        <v>1176650</v>
      </c>
      <c r="B227" s="259">
        <v>43706</v>
      </c>
      <c r="C227" s="66" t="s">
        <v>1019</v>
      </c>
      <c r="D227" s="257" t="s">
        <v>366</v>
      </c>
      <c r="E227" s="63" t="s">
        <v>2488</v>
      </c>
      <c r="F227" s="66" t="s">
        <v>1020</v>
      </c>
      <c r="G227" s="66" t="s">
        <v>43</v>
      </c>
      <c r="H227" s="66" t="s">
        <v>14</v>
      </c>
      <c r="I227" s="66" t="s">
        <v>96</v>
      </c>
      <c r="J227" s="119">
        <v>1504485</v>
      </c>
      <c r="K227" s="1" t="s">
        <v>411</v>
      </c>
      <c r="L227" s="1" t="s">
        <v>1021</v>
      </c>
      <c r="M227" s="66" t="s">
        <v>1830</v>
      </c>
      <c r="N227" s="66" t="s">
        <v>1816</v>
      </c>
      <c r="O227" s="66" t="s">
        <v>1831</v>
      </c>
      <c r="P227" s="66" t="s">
        <v>1662</v>
      </c>
      <c r="Q227" s="66" t="s">
        <v>1832</v>
      </c>
      <c r="R227" s="1" t="s">
        <v>1022</v>
      </c>
      <c r="S227" s="495" t="s">
        <v>4848</v>
      </c>
    </row>
    <row r="228" spans="1:19" x14ac:dyDescent="0.25">
      <c r="A228" s="65">
        <v>1176651</v>
      </c>
      <c r="B228" s="259">
        <v>43706</v>
      </c>
      <c r="C228" s="66" t="s">
        <v>1023</v>
      </c>
      <c r="D228" s="257" t="s">
        <v>366</v>
      </c>
      <c r="E228" s="63" t="s">
        <v>2490</v>
      </c>
      <c r="F228" s="66" t="s">
        <v>1024</v>
      </c>
      <c r="G228" s="66" t="s">
        <v>356</v>
      </c>
      <c r="H228" s="66" t="s">
        <v>352</v>
      </c>
      <c r="I228" s="66" t="s">
        <v>189</v>
      </c>
      <c r="J228" s="119">
        <v>1978151.87</v>
      </c>
      <c r="K228" s="1" t="s">
        <v>97</v>
      </c>
      <c r="L228" s="1" t="s">
        <v>197</v>
      </c>
      <c r="M228" s="66" t="s">
        <v>1485</v>
      </c>
      <c r="N228" s="66" t="s">
        <v>230</v>
      </c>
      <c r="O228" s="66" t="s">
        <v>1769</v>
      </c>
      <c r="P228" s="66" t="s">
        <v>1833</v>
      </c>
      <c r="Q228" s="66" t="s">
        <v>296</v>
      </c>
      <c r="R228" s="1" t="s">
        <v>1025</v>
      </c>
      <c r="S228" s="495" t="s">
        <v>4848</v>
      </c>
    </row>
    <row r="229" spans="1:19" x14ac:dyDescent="0.25">
      <c r="A229" s="65">
        <v>1176660</v>
      </c>
      <c r="B229" s="259">
        <v>43706</v>
      </c>
      <c r="C229" s="66" t="s">
        <v>1026</v>
      </c>
      <c r="D229" s="257" t="s">
        <v>366</v>
      </c>
      <c r="E229" s="63" t="s">
        <v>2490</v>
      </c>
      <c r="F229" s="66" t="s">
        <v>1027</v>
      </c>
      <c r="G229" s="66" t="s">
        <v>52</v>
      </c>
      <c r="H229" s="66" t="s">
        <v>15</v>
      </c>
      <c r="I229" s="66" t="s">
        <v>96</v>
      </c>
      <c r="J229" s="119">
        <v>2401595</v>
      </c>
      <c r="K229" s="1" t="s">
        <v>99</v>
      </c>
      <c r="L229" s="1" t="s">
        <v>426</v>
      </c>
      <c r="M229" s="66" t="s">
        <v>1834</v>
      </c>
      <c r="N229" s="66" t="s">
        <v>1557</v>
      </c>
      <c r="O229" s="66" t="s">
        <v>1835</v>
      </c>
      <c r="P229" s="66" t="s">
        <v>1572</v>
      </c>
      <c r="Q229" s="66" t="s">
        <v>127</v>
      </c>
      <c r="R229" s="1" t="s">
        <v>1028</v>
      </c>
      <c r="S229" s="495" t="s">
        <v>4848</v>
      </c>
    </row>
    <row r="230" spans="1:19" x14ac:dyDescent="0.25">
      <c r="A230" s="65">
        <v>1176665</v>
      </c>
      <c r="B230" s="259">
        <v>43706</v>
      </c>
      <c r="C230" s="66" t="s">
        <v>1029</v>
      </c>
      <c r="D230" s="257" t="s">
        <v>366</v>
      </c>
      <c r="E230" s="63" t="s">
        <v>2490</v>
      </c>
      <c r="F230" s="66" t="s">
        <v>1030</v>
      </c>
      <c r="G230" s="66" t="s">
        <v>45</v>
      </c>
      <c r="H230" s="66" t="s">
        <v>15</v>
      </c>
      <c r="I230" s="66" t="s">
        <v>96</v>
      </c>
      <c r="J230" s="119">
        <v>2701595</v>
      </c>
      <c r="K230" s="1" t="s">
        <v>411</v>
      </c>
      <c r="L230" s="1" t="s">
        <v>856</v>
      </c>
      <c r="M230" s="66" t="s">
        <v>1819</v>
      </c>
      <c r="N230" s="66" t="s">
        <v>1820</v>
      </c>
      <c r="O230" s="66" t="s">
        <v>1836</v>
      </c>
      <c r="P230" s="66" t="s">
        <v>1837</v>
      </c>
      <c r="Q230" s="66" t="s">
        <v>1838</v>
      </c>
      <c r="R230" s="1" t="s">
        <v>1031</v>
      </c>
      <c r="S230" s="495" t="s">
        <v>4848</v>
      </c>
    </row>
    <row r="231" spans="1:19" x14ac:dyDescent="0.25">
      <c r="A231" s="65">
        <v>1176689</v>
      </c>
      <c r="B231" s="259">
        <v>43706</v>
      </c>
      <c r="C231" s="66" t="s">
        <v>1032</v>
      </c>
      <c r="D231" s="257" t="s">
        <v>366</v>
      </c>
      <c r="E231" s="63" t="s">
        <v>2490</v>
      </c>
      <c r="F231" s="66" t="s">
        <v>1033</v>
      </c>
      <c r="G231" s="66" t="s">
        <v>45</v>
      </c>
      <c r="H231" s="66" t="s">
        <v>15</v>
      </c>
      <c r="I231" s="66" t="s">
        <v>96</v>
      </c>
      <c r="J231" s="119">
        <v>1500000</v>
      </c>
      <c r="K231" s="1" t="s">
        <v>99</v>
      </c>
      <c r="L231" s="1" t="s">
        <v>111</v>
      </c>
      <c r="M231" s="66" t="s">
        <v>1270</v>
      </c>
      <c r="N231" s="66" t="s">
        <v>1466</v>
      </c>
      <c r="O231" s="66" t="s">
        <v>1839</v>
      </c>
      <c r="P231" s="66" t="s">
        <v>1840</v>
      </c>
      <c r="Q231" s="66" t="s">
        <v>1841</v>
      </c>
      <c r="R231" s="1" t="s">
        <v>1034</v>
      </c>
      <c r="S231" s="495" t="s">
        <v>4848</v>
      </c>
    </row>
    <row r="232" spans="1:19" x14ac:dyDescent="0.25">
      <c r="A232" s="65">
        <v>1176703</v>
      </c>
      <c r="B232" s="259">
        <v>43706</v>
      </c>
      <c r="C232" s="66" t="s">
        <v>1035</v>
      </c>
      <c r="D232" s="257" t="s">
        <v>366</v>
      </c>
      <c r="E232" s="63" t="s">
        <v>2490</v>
      </c>
      <c r="F232" s="66" t="s">
        <v>1036</v>
      </c>
      <c r="G232" s="66" t="s">
        <v>49</v>
      </c>
      <c r="H232" s="66" t="s">
        <v>16</v>
      </c>
      <c r="I232" s="66" t="s">
        <v>96</v>
      </c>
      <c r="J232" s="119">
        <v>2078030</v>
      </c>
      <c r="K232" s="1" t="s">
        <v>411</v>
      </c>
      <c r="L232" s="1" t="s">
        <v>589</v>
      </c>
      <c r="M232" s="66" t="s">
        <v>1842</v>
      </c>
      <c r="N232" s="66" t="s">
        <v>1843</v>
      </c>
      <c r="O232" s="66" t="s">
        <v>1844</v>
      </c>
      <c r="P232" s="66" t="s">
        <v>1845</v>
      </c>
      <c r="Q232" s="66" t="s">
        <v>1846</v>
      </c>
      <c r="R232" s="1" t="s">
        <v>1037</v>
      </c>
      <c r="S232" s="495" t="s">
        <v>4848</v>
      </c>
    </row>
    <row r="233" spans="1:19" x14ac:dyDescent="0.25">
      <c r="A233" s="65">
        <v>1176716</v>
      </c>
      <c r="B233" s="259">
        <v>43706</v>
      </c>
      <c r="C233" s="66" t="s">
        <v>1038</v>
      </c>
      <c r="D233" s="257" t="s">
        <v>366</v>
      </c>
      <c r="E233" s="63" t="s">
        <v>2490</v>
      </c>
      <c r="F233" s="66" t="s">
        <v>1039</v>
      </c>
      <c r="G233" s="66" t="s">
        <v>45</v>
      </c>
      <c r="H233" s="66" t="s">
        <v>15</v>
      </c>
      <c r="I233" s="66" t="s">
        <v>96</v>
      </c>
      <c r="J233" s="119">
        <v>1500000</v>
      </c>
      <c r="K233" s="1" t="s">
        <v>411</v>
      </c>
      <c r="L233" s="1" t="s">
        <v>426</v>
      </c>
      <c r="M233" s="66" t="s">
        <v>307</v>
      </c>
      <c r="N233" s="66" t="s">
        <v>1270</v>
      </c>
      <c r="O233" s="66" t="s">
        <v>1286</v>
      </c>
      <c r="P233" s="66" t="s">
        <v>292</v>
      </c>
      <c r="Q233" s="66" t="s">
        <v>1847</v>
      </c>
      <c r="R233" s="1" t="s">
        <v>1040</v>
      </c>
      <c r="S233" s="495" t="s">
        <v>4848</v>
      </c>
    </row>
    <row r="234" spans="1:19" x14ac:dyDescent="0.25">
      <c r="A234" s="65">
        <v>1176732</v>
      </c>
      <c r="B234" s="259">
        <v>43706</v>
      </c>
      <c r="C234" s="66" t="s">
        <v>1041</v>
      </c>
      <c r="D234" s="257" t="s">
        <v>366</v>
      </c>
      <c r="E234" s="63" t="s">
        <v>2490</v>
      </c>
      <c r="F234" s="66" t="s">
        <v>1042</v>
      </c>
      <c r="G234" s="66" t="s">
        <v>43</v>
      </c>
      <c r="H234" s="66" t="s">
        <v>14</v>
      </c>
      <c r="I234" s="66" t="s">
        <v>96</v>
      </c>
      <c r="J234" s="119">
        <v>2853030</v>
      </c>
      <c r="K234" s="1" t="s">
        <v>411</v>
      </c>
      <c r="L234" s="1" t="s">
        <v>468</v>
      </c>
      <c r="M234" s="66" t="s">
        <v>1848</v>
      </c>
      <c r="N234" s="66" t="s">
        <v>1849</v>
      </c>
      <c r="O234" s="66" t="s">
        <v>1850</v>
      </c>
      <c r="P234" s="66" t="s">
        <v>1662</v>
      </c>
      <c r="Q234" s="66" t="s">
        <v>1851</v>
      </c>
      <c r="R234" s="1" t="s">
        <v>1043</v>
      </c>
      <c r="S234" s="495" t="s">
        <v>4848</v>
      </c>
    </row>
    <row r="235" spans="1:19" x14ac:dyDescent="0.25">
      <c r="A235" s="65">
        <v>1176789</v>
      </c>
      <c r="B235" s="259">
        <v>43706</v>
      </c>
      <c r="C235" s="66" t="s">
        <v>1044</v>
      </c>
      <c r="D235" s="257" t="s">
        <v>366</v>
      </c>
      <c r="E235" s="63" t="s">
        <v>2490</v>
      </c>
      <c r="F235" s="66" t="s">
        <v>1045</v>
      </c>
      <c r="G235" s="66" t="s">
        <v>393</v>
      </c>
      <c r="H235" s="66" t="s">
        <v>14</v>
      </c>
      <c r="I235" s="66" t="s">
        <v>189</v>
      </c>
      <c r="J235" s="119">
        <v>2003030</v>
      </c>
      <c r="K235" s="1" t="s">
        <v>411</v>
      </c>
      <c r="L235" s="1" t="s">
        <v>1046</v>
      </c>
      <c r="M235" s="66" t="s">
        <v>1852</v>
      </c>
      <c r="N235" s="66" t="s">
        <v>1815</v>
      </c>
      <c r="O235" s="66" t="s">
        <v>1816</v>
      </c>
      <c r="P235" s="66" t="s">
        <v>1853</v>
      </c>
      <c r="Q235" s="66" t="s">
        <v>1854</v>
      </c>
      <c r="R235" s="1" t="s">
        <v>1047</v>
      </c>
      <c r="S235" s="495" t="s">
        <v>4848</v>
      </c>
    </row>
    <row r="236" spans="1:19" x14ac:dyDescent="0.25">
      <c r="A236" s="65">
        <v>1176858</v>
      </c>
      <c r="B236" s="259">
        <v>43706</v>
      </c>
      <c r="C236" s="66" t="s">
        <v>1048</v>
      </c>
      <c r="D236" s="257" t="s">
        <v>366</v>
      </c>
      <c r="E236" s="63" t="s">
        <v>2490</v>
      </c>
      <c r="F236" s="66" t="s">
        <v>1049</v>
      </c>
      <c r="G236" s="66" t="s">
        <v>348</v>
      </c>
      <c r="H236" s="66" t="s">
        <v>15</v>
      </c>
      <c r="I236" s="66" t="s">
        <v>96</v>
      </c>
      <c r="J236" s="119">
        <v>2000000</v>
      </c>
      <c r="K236" s="1" t="s">
        <v>98</v>
      </c>
      <c r="L236" s="1" t="s">
        <v>105</v>
      </c>
      <c r="M236" s="66" t="s">
        <v>309</v>
      </c>
      <c r="N236" s="66" t="s">
        <v>310</v>
      </c>
      <c r="O236" s="66" t="s">
        <v>1855</v>
      </c>
      <c r="P236" s="66" t="s">
        <v>1856</v>
      </c>
      <c r="Q236" s="66" t="s">
        <v>1233</v>
      </c>
      <c r="R236" s="1" t="s">
        <v>1050</v>
      </c>
      <c r="S236" s="495" t="s">
        <v>4848</v>
      </c>
    </row>
    <row r="237" spans="1:19" x14ac:dyDescent="0.25">
      <c r="A237" s="65">
        <v>1176882</v>
      </c>
      <c r="B237" s="259">
        <v>43706</v>
      </c>
      <c r="C237" s="66" t="s">
        <v>1051</v>
      </c>
      <c r="D237" s="257" t="s">
        <v>366</v>
      </c>
      <c r="E237" s="63" t="s">
        <v>2487</v>
      </c>
      <c r="F237" s="66" t="s">
        <v>1052</v>
      </c>
      <c r="G237" s="66" t="s">
        <v>372</v>
      </c>
      <c r="H237" s="66" t="s">
        <v>14</v>
      </c>
      <c r="I237" s="66" t="s">
        <v>189</v>
      </c>
      <c r="J237" s="119">
        <v>523145.34</v>
      </c>
      <c r="K237" s="1" t="s">
        <v>99</v>
      </c>
      <c r="L237" s="1" t="s">
        <v>715</v>
      </c>
      <c r="M237" s="66" t="s">
        <v>1857</v>
      </c>
      <c r="N237" s="66" t="s">
        <v>1538</v>
      </c>
      <c r="O237" s="66" t="s">
        <v>1527</v>
      </c>
      <c r="P237" s="66" t="s">
        <v>1858</v>
      </c>
      <c r="Q237" s="66" t="s">
        <v>1859</v>
      </c>
      <c r="R237" s="1" t="s">
        <v>1053</v>
      </c>
      <c r="S237" s="495" t="s">
        <v>4848</v>
      </c>
    </row>
    <row r="238" spans="1:19" x14ac:dyDescent="0.25">
      <c r="A238" s="65">
        <v>1176885</v>
      </c>
      <c r="B238" s="259">
        <v>43706</v>
      </c>
      <c r="C238" s="66" t="s">
        <v>1054</v>
      </c>
      <c r="D238" s="257" t="s">
        <v>366</v>
      </c>
      <c r="E238" s="63" t="s">
        <v>2490</v>
      </c>
      <c r="F238" s="66" t="s">
        <v>1055</v>
      </c>
      <c r="G238" s="66" t="s">
        <v>46</v>
      </c>
      <c r="H238" s="66" t="s">
        <v>14</v>
      </c>
      <c r="I238" s="66" t="s">
        <v>96</v>
      </c>
      <c r="J238" s="119">
        <v>2448640</v>
      </c>
      <c r="K238" s="1" t="s">
        <v>98</v>
      </c>
      <c r="L238" s="1" t="s">
        <v>286</v>
      </c>
      <c r="M238" s="66" t="s">
        <v>309</v>
      </c>
      <c r="N238" s="66" t="s">
        <v>126</v>
      </c>
      <c r="O238" s="66" t="s">
        <v>165</v>
      </c>
      <c r="P238" s="66" t="s">
        <v>168</v>
      </c>
      <c r="Q238" s="66" t="s">
        <v>1860</v>
      </c>
      <c r="R238" s="1" t="s">
        <v>1056</v>
      </c>
      <c r="S238" s="495" t="s">
        <v>4848</v>
      </c>
    </row>
    <row r="239" spans="1:19" x14ac:dyDescent="0.25">
      <c r="A239" s="65">
        <v>1176913</v>
      </c>
      <c r="B239" s="259">
        <v>43706</v>
      </c>
      <c r="C239" s="66" t="s">
        <v>1057</v>
      </c>
      <c r="D239" s="257" t="s">
        <v>366</v>
      </c>
      <c r="E239" s="63" t="s">
        <v>2490</v>
      </c>
      <c r="F239" s="66" t="s">
        <v>1058</v>
      </c>
      <c r="G239" s="66" t="s">
        <v>52</v>
      </c>
      <c r="H239" s="66" t="s">
        <v>15</v>
      </c>
      <c r="I239" s="66" t="s">
        <v>96</v>
      </c>
      <c r="J239" s="119">
        <v>2198640</v>
      </c>
      <c r="K239" s="1" t="s">
        <v>411</v>
      </c>
      <c r="L239" s="1" t="s">
        <v>426</v>
      </c>
      <c r="M239" s="66" t="s">
        <v>1861</v>
      </c>
      <c r="N239" s="66" t="s">
        <v>1449</v>
      </c>
      <c r="O239" s="66" t="s">
        <v>1745</v>
      </c>
      <c r="P239" s="66" t="s">
        <v>1286</v>
      </c>
      <c r="Q239" s="66" t="s">
        <v>1862</v>
      </c>
      <c r="R239" s="1" t="s">
        <v>1059</v>
      </c>
      <c r="S239" s="495" t="s">
        <v>4848</v>
      </c>
    </row>
    <row r="240" spans="1:19" x14ac:dyDescent="0.25">
      <c r="A240" s="65">
        <v>1176917</v>
      </c>
      <c r="B240" s="259">
        <v>43706</v>
      </c>
      <c r="C240" s="66" t="s">
        <v>1060</v>
      </c>
      <c r="D240" s="257" t="s">
        <v>366</v>
      </c>
      <c r="E240" s="63" t="s">
        <v>2488</v>
      </c>
      <c r="F240" s="66" t="s">
        <v>1061</v>
      </c>
      <c r="G240" s="66" t="s">
        <v>43</v>
      </c>
      <c r="H240" s="66" t="s">
        <v>14</v>
      </c>
      <c r="I240" s="66" t="s">
        <v>96</v>
      </c>
      <c r="J240" s="119">
        <v>1554485</v>
      </c>
      <c r="K240" s="1" t="s">
        <v>411</v>
      </c>
      <c r="L240" s="1" t="s">
        <v>565</v>
      </c>
      <c r="M240" s="66" t="s">
        <v>1863</v>
      </c>
      <c r="N240" s="66" t="s">
        <v>1864</v>
      </c>
      <c r="O240" s="66" t="s">
        <v>1865</v>
      </c>
      <c r="P240" s="66" t="s">
        <v>1866</v>
      </c>
      <c r="Q240" s="66" t="s">
        <v>1867</v>
      </c>
      <c r="R240" s="1" t="s">
        <v>1062</v>
      </c>
      <c r="S240" s="495" t="s">
        <v>4848</v>
      </c>
    </row>
    <row r="241" spans="1:19" x14ac:dyDescent="0.25">
      <c r="A241" s="65">
        <v>1176922</v>
      </c>
      <c r="B241" s="259">
        <v>43706</v>
      </c>
      <c r="C241" s="66" t="s">
        <v>1063</v>
      </c>
      <c r="D241" s="257" t="s">
        <v>366</v>
      </c>
      <c r="E241" s="63" t="s">
        <v>2487</v>
      </c>
      <c r="F241" s="66" t="s">
        <v>1064</v>
      </c>
      <c r="G241" s="66" t="s">
        <v>43</v>
      </c>
      <c r="H241" s="66" t="s">
        <v>14</v>
      </c>
      <c r="I241" s="66" t="s">
        <v>96</v>
      </c>
      <c r="J241" s="119">
        <v>639750</v>
      </c>
      <c r="K241" s="1" t="s">
        <v>99</v>
      </c>
      <c r="L241" s="1" t="s">
        <v>622</v>
      </c>
      <c r="M241" s="66" t="s">
        <v>1868</v>
      </c>
      <c r="N241" s="66" t="s">
        <v>1869</v>
      </c>
      <c r="O241" s="66" t="s">
        <v>171</v>
      </c>
      <c r="P241" s="66" t="s">
        <v>1605</v>
      </c>
      <c r="Q241" s="66" t="s">
        <v>127</v>
      </c>
      <c r="R241" s="1" t="s">
        <v>1065</v>
      </c>
      <c r="S241" s="495" t="s">
        <v>4848</v>
      </c>
    </row>
    <row r="242" spans="1:19" x14ac:dyDescent="0.25">
      <c r="A242" s="65">
        <v>1176935</v>
      </c>
      <c r="B242" s="259">
        <v>43706</v>
      </c>
      <c r="C242" s="66" t="s">
        <v>1066</v>
      </c>
      <c r="D242" s="257" t="s">
        <v>366</v>
      </c>
      <c r="E242" s="63" t="s">
        <v>2487</v>
      </c>
      <c r="F242" s="66" t="s">
        <v>1067</v>
      </c>
      <c r="G242" s="66" t="s">
        <v>43</v>
      </c>
      <c r="H242" s="66" t="s">
        <v>14</v>
      </c>
      <c r="I242" s="66" t="s">
        <v>96</v>
      </c>
      <c r="J242" s="119">
        <v>632934.69999999995</v>
      </c>
      <c r="K242" s="1" t="s">
        <v>411</v>
      </c>
      <c r="L242" s="1" t="s">
        <v>711</v>
      </c>
      <c r="M242" s="66" t="s">
        <v>1511</v>
      </c>
      <c r="N242" s="66" t="s">
        <v>1870</v>
      </c>
      <c r="O242" s="66" t="s">
        <v>1871</v>
      </c>
      <c r="P242" s="66" t="s">
        <v>148</v>
      </c>
      <c r="Q242" s="66" t="s">
        <v>1872</v>
      </c>
      <c r="R242" s="1" t="s">
        <v>1068</v>
      </c>
      <c r="S242" s="495" t="s">
        <v>4848</v>
      </c>
    </row>
    <row r="243" spans="1:19" x14ac:dyDescent="0.25">
      <c r="A243" s="65">
        <v>1176955</v>
      </c>
      <c r="B243" s="259">
        <v>43706</v>
      </c>
      <c r="C243" s="66" t="s">
        <v>1069</v>
      </c>
      <c r="D243" s="257" t="s">
        <v>366</v>
      </c>
      <c r="E243" s="63" t="s">
        <v>2490</v>
      </c>
      <c r="F243" s="66" t="s">
        <v>1070</v>
      </c>
      <c r="G243" s="66" t="s">
        <v>393</v>
      </c>
      <c r="H243" s="66" t="s">
        <v>14</v>
      </c>
      <c r="I243" s="66" t="s">
        <v>189</v>
      </c>
      <c r="J243" s="119">
        <v>2282424</v>
      </c>
      <c r="K243" s="1" t="s">
        <v>411</v>
      </c>
      <c r="L243" s="1" t="s">
        <v>483</v>
      </c>
      <c r="M243" s="66" t="s">
        <v>1335</v>
      </c>
      <c r="N243" s="66" t="s">
        <v>1222</v>
      </c>
      <c r="O243" s="66" t="s">
        <v>1873</v>
      </c>
      <c r="P243" s="66" t="s">
        <v>1874</v>
      </c>
      <c r="Q243" s="66" t="s">
        <v>1875</v>
      </c>
      <c r="R243" s="1" t="s">
        <v>1071</v>
      </c>
      <c r="S243" s="495" t="s">
        <v>4848</v>
      </c>
    </row>
    <row r="244" spans="1:19" x14ac:dyDescent="0.25">
      <c r="A244" s="65">
        <v>1177073</v>
      </c>
      <c r="B244" s="259">
        <v>43706</v>
      </c>
      <c r="C244" s="66" t="s">
        <v>1072</v>
      </c>
      <c r="D244" s="257" t="s">
        <v>366</v>
      </c>
      <c r="E244" s="63" t="s">
        <v>2487</v>
      </c>
      <c r="F244" s="66" t="s">
        <v>1073</v>
      </c>
      <c r="G244" s="66" t="s">
        <v>377</v>
      </c>
      <c r="H244" s="66" t="s">
        <v>14</v>
      </c>
      <c r="I244" s="66" t="s">
        <v>189</v>
      </c>
      <c r="J244" s="119">
        <v>620368.99</v>
      </c>
      <c r="K244" s="1" t="s">
        <v>97</v>
      </c>
      <c r="L244" s="1" t="s">
        <v>104</v>
      </c>
      <c r="M244" s="66" t="s">
        <v>138</v>
      </c>
      <c r="N244" s="66" t="s">
        <v>140</v>
      </c>
      <c r="O244" s="66" t="s">
        <v>232</v>
      </c>
      <c r="P244" s="66" t="s">
        <v>1364</v>
      </c>
      <c r="Q244" s="66" t="s">
        <v>1876</v>
      </c>
      <c r="R244" s="1" t="s">
        <v>1074</v>
      </c>
      <c r="S244" s="495" t="s">
        <v>4848</v>
      </c>
    </row>
    <row r="245" spans="1:19" x14ac:dyDescent="0.25">
      <c r="A245" s="65">
        <v>1177084</v>
      </c>
      <c r="B245" s="259">
        <v>43706</v>
      </c>
      <c r="C245" s="66" t="s">
        <v>1075</v>
      </c>
      <c r="D245" s="257" t="s">
        <v>366</v>
      </c>
      <c r="E245" s="63" t="s">
        <v>2490</v>
      </c>
      <c r="F245" s="66" t="s">
        <v>1076</v>
      </c>
      <c r="G245" s="66" t="s">
        <v>48</v>
      </c>
      <c r="H245" s="66" t="s">
        <v>14</v>
      </c>
      <c r="I245" s="66" t="s">
        <v>96</v>
      </c>
      <c r="J245" s="119">
        <v>1425000</v>
      </c>
      <c r="K245" s="1" t="s">
        <v>411</v>
      </c>
      <c r="L245" s="1" t="s">
        <v>543</v>
      </c>
      <c r="M245" s="66" t="s">
        <v>1877</v>
      </c>
      <c r="N245" s="66" t="s">
        <v>1368</v>
      </c>
      <c r="O245" s="66" t="s">
        <v>1878</v>
      </c>
      <c r="P245" s="66" t="s">
        <v>1879</v>
      </c>
      <c r="Q245" s="66" t="s">
        <v>1880</v>
      </c>
      <c r="R245" s="1" t="s">
        <v>1077</v>
      </c>
      <c r="S245" s="495" t="s">
        <v>4848</v>
      </c>
    </row>
    <row r="246" spans="1:19" x14ac:dyDescent="0.25">
      <c r="A246" s="65">
        <v>1177087</v>
      </c>
      <c r="B246" s="259">
        <v>43706</v>
      </c>
      <c r="C246" s="66" t="s">
        <v>1078</v>
      </c>
      <c r="D246" s="257" t="s">
        <v>366</v>
      </c>
      <c r="E246" s="63" t="s">
        <v>2488</v>
      </c>
      <c r="F246" s="66" t="s">
        <v>1079</v>
      </c>
      <c r="G246" s="66" t="s">
        <v>44</v>
      </c>
      <c r="H246" s="66" t="s">
        <v>15</v>
      </c>
      <c r="I246" s="66" t="s">
        <v>96</v>
      </c>
      <c r="J246" s="119">
        <v>1399339.5</v>
      </c>
      <c r="K246" s="1" t="s">
        <v>411</v>
      </c>
      <c r="L246" s="1" t="s">
        <v>1021</v>
      </c>
      <c r="M246" s="66" t="s">
        <v>1881</v>
      </c>
      <c r="N246" s="66" t="s">
        <v>1662</v>
      </c>
      <c r="O246" s="66" t="s">
        <v>1882</v>
      </c>
      <c r="P246" s="66" t="s">
        <v>1883</v>
      </c>
      <c r="Q246" s="66" t="s">
        <v>1672</v>
      </c>
      <c r="R246" s="1" t="s">
        <v>1080</v>
      </c>
      <c r="S246" s="495" t="s">
        <v>4848</v>
      </c>
    </row>
    <row r="247" spans="1:19" x14ac:dyDescent="0.25">
      <c r="A247" s="65">
        <v>1177117</v>
      </c>
      <c r="B247" s="259">
        <v>43706</v>
      </c>
      <c r="C247" s="66" t="s">
        <v>1081</v>
      </c>
      <c r="D247" s="257" t="s">
        <v>366</v>
      </c>
      <c r="E247" s="63" t="s">
        <v>2490</v>
      </c>
      <c r="F247" s="66" t="s">
        <v>1082</v>
      </c>
      <c r="G247" s="66" t="s">
        <v>50</v>
      </c>
      <c r="H247" s="66" t="s">
        <v>15</v>
      </c>
      <c r="I247" s="66" t="s">
        <v>96</v>
      </c>
      <c r="J247" s="119">
        <v>2339456</v>
      </c>
      <c r="K247" s="1" t="s">
        <v>97</v>
      </c>
      <c r="L247" s="1" t="s">
        <v>102</v>
      </c>
      <c r="M247" s="66" t="s">
        <v>1884</v>
      </c>
      <c r="N247" s="66" t="s">
        <v>1885</v>
      </c>
      <c r="O247" s="66" t="s">
        <v>232</v>
      </c>
      <c r="P247" s="66" t="s">
        <v>1886</v>
      </c>
      <c r="Q247" s="66" t="s">
        <v>1887</v>
      </c>
      <c r="R247" s="1" t="s">
        <v>1083</v>
      </c>
      <c r="S247" s="495" t="s">
        <v>4848</v>
      </c>
    </row>
    <row r="248" spans="1:19" x14ac:dyDescent="0.25">
      <c r="A248" s="65">
        <v>1177174</v>
      </c>
      <c r="B248" s="259">
        <v>43706</v>
      </c>
      <c r="C248" s="66" t="s">
        <v>1084</v>
      </c>
      <c r="D248" s="257" t="s">
        <v>366</v>
      </c>
      <c r="E248" s="63" t="s">
        <v>2490</v>
      </c>
      <c r="F248" s="66" t="s">
        <v>1085</v>
      </c>
      <c r="G248" s="66" t="s">
        <v>43</v>
      </c>
      <c r="H248" s="66" t="s">
        <v>14</v>
      </c>
      <c r="I248" s="66" t="s">
        <v>96</v>
      </c>
      <c r="J248" s="119">
        <v>1800000</v>
      </c>
      <c r="K248" s="1" t="s">
        <v>411</v>
      </c>
      <c r="L248" s="1" t="s">
        <v>605</v>
      </c>
      <c r="M248" s="66" t="s">
        <v>1888</v>
      </c>
      <c r="N248" s="66" t="s">
        <v>1319</v>
      </c>
      <c r="O248" s="66" t="s">
        <v>1889</v>
      </c>
      <c r="P248" s="66" t="s">
        <v>149</v>
      </c>
      <c r="Q248" s="66" t="s">
        <v>1890</v>
      </c>
      <c r="R248" s="1" t="s">
        <v>1086</v>
      </c>
      <c r="S248" s="495" t="s">
        <v>4848</v>
      </c>
    </row>
    <row r="249" spans="1:19" x14ac:dyDescent="0.25">
      <c r="A249" s="65">
        <v>1177194</v>
      </c>
      <c r="B249" s="259">
        <v>43706</v>
      </c>
      <c r="C249" s="66" t="s">
        <v>1087</v>
      </c>
      <c r="D249" s="257" t="s">
        <v>366</v>
      </c>
      <c r="E249" s="63" t="s">
        <v>2490</v>
      </c>
      <c r="F249" s="66" t="s">
        <v>1088</v>
      </c>
      <c r="G249" s="66" t="s">
        <v>49</v>
      </c>
      <c r="H249" s="66" t="s">
        <v>16</v>
      </c>
      <c r="I249" s="66" t="s">
        <v>96</v>
      </c>
      <c r="J249" s="119">
        <v>2198640</v>
      </c>
      <c r="K249" s="1" t="s">
        <v>411</v>
      </c>
      <c r="L249" s="1" t="s">
        <v>407</v>
      </c>
      <c r="M249" s="66" t="s">
        <v>1240</v>
      </c>
      <c r="N249" s="66" t="s">
        <v>1346</v>
      </c>
      <c r="O249" s="66" t="s">
        <v>1891</v>
      </c>
      <c r="P249" s="66" t="s">
        <v>291</v>
      </c>
      <c r="Q249" s="66" t="s">
        <v>1892</v>
      </c>
      <c r="R249" s="1" t="s">
        <v>1089</v>
      </c>
      <c r="S249" s="495" t="s">
        <v>4848</v>
      </c>
    </row>
    <row r="250" spans="1:19" x14ac:dyDescent="0.25">
      <c r="A250" s="65">
        <v>1177226</v>
      </c>
      <c r="B250" s="259">
        <v>43706</v>
      </c>
      <c r="C250" s="66" t="s">
        <v>1090</v>
      </c>
      <c r="D250" s="257" t="s">
        <v>366</v>
      </c>
      <c r="E250" s="63" t="s">
        <v>2488</v>
      </c>
      <c r="F250" s="66" t="s">
        <v>1091</v>
      </c>
      <c r="G250" s="66" t="s">
        <v>44</v>
      </c>
      <c r="H250" s="66" t="s">
        <v>15</v>
      </c>
      <c r="I250" s="66" t="s">
        <v>96</v>
      </c>
      <c r="J250" s="119">
        <v>1515540.13</v>
      </c>
      <c r="K250" s="1" t="s">
        <v>97</v>
      </c>
      <c r="L250" s="1" t="s">
        <v>217</v>
      </c>
      <c r="M250" s="66" t="s">
        <v>1411</v>
      </c>
      <c r="N250" s="66" t="s">
        <v>165</v>
      </c>
      <c r="O250" s="66" t="s">
        <v>317</v>
      </c>
      <c r="P250" s="66" t="s">
        <v>1893</v>
      </c>
      <c r="Q250" s="66" t="s">
        <v>1397</v>
      </c>
      <c r="R250" s="1" t="s">
        <v>1092</v>
      </c>
      <c r="S250" s="495" t="s">
        <v>4848</v>
      </c>
    </row>
    <row r="251" spans="1:19" x14ac:dyDescent="0.25">
      <c r="A251" s="65">
        <v>1177234</v>
      </c>
      <c r="B251" s="259">
        <v>43706</v>
      </c>
      <c r="C251" s="66" t="s">
        <v>1093</v>
      </c>
      <c r="D251" s="257" t="s">
        <v>366</v>
      </c>
      <c r="E251" s="63" t="s">
        <v>2487</v>
      </c>
      <c r="F251" s="66" t="s">
        <v>1094</v>
      </c>
      <c r="G251" s="66" t="s">
        <v>348</v>
      </c>
      <c r="H251" s="66" t="s">
        <v>15</v>
      </c>
      <c r="I251" s="66" t="s">
        <v>96</v>
      </c>
      <c r="J251" s="119">
        <v>639750</v>
      </c>
      <c r="K251" s="1" t="s">
        <v>99</v>
      </c>
      <c r="L251" s="1" t="s">
        <v>1095</v>
      </c>
      <c r="M251" s="66" t="s">
        <v>1251</v>
      </c>
      <c r="N251" s="66" t="s">
        <v>1894</v>
      </c>
      <c r="O251" s="66" t="s">
        <v>126</v>
      </c>
      <c r="P251" s="66" t="s">
        <v>1895</v>
      </c>
      <c r="Q251" s="66" t="s">
        <v>1896</v>
      </c>
      <c r="R251" s="1" t="s">
        <v>1096</v>
      </c>
      <c r="S251" s="495" t="s">
        <v>4848</v>
      </c>
    </row>
    <row r="252" spans="1:19" x14ac:dyDescent="0.25">
      <c r="A252" s="65">
        <v>1177235</v>
      </c>
      <c r="B252" s="259">
        <v>43706</v>
      </c>
      <c r="C252" s="66" t="s">
        <v>1097</v>
      </c>
      <c r="D252" s="257" t="s">
        <v>366</v>
      </c>
      <c r="E252" s="63" t="s">
        <v>2488</v>
      </c>
      <c r="F252" s="66" t="s">
        <v>1098</v>
      </c>
      <c r="G252" s="66" t="s">
        <v>43</v>
      </c>
      <c r="H252" s="66" t="s">
        <v>14</v>
      </c>
      <c r="I252" s="66" t="s">
        <v>96</v>
      </c>
      <c r="J252" s="119">
        <v>1237909.6599999999</v>
      </c>
      <c r="K252" s="1" t="s">
        <v>99</v>
      </c>
      <c r="L252" s="1" t="s">
        <v>111</v>
      </c>
      <c r="M252" s="66" t="s">
        <v>1236</v>
      </c>
      <c r="N252" s="66" t="s">
        <v>1651</v>
      </c>
      <c r="O252" s="66" t="s">
        <v>169</v>
      </c>
      <c r="P252" s="66" t="s">
        <v>1897</v>
      </c>
      <c r="Q252" s="66" t="s">
        <v>1548</v>
      </c>
      <c r="R252" s="1" t="s">
        <v>1099</v>
      </c>
      <c r="S252" s="495" t="s">
        <v>4848</v>
      </c>
    </row>
    <row r="253" spans="1:19" x14ac:dyDescent="0.25">
      <c r="A253" s="65">
        <v>1177245</v>
      </c>
      <c r="B253" s="259">
        <v>43706</v>
      </c>
      <c r="C253" s="66" t="s">
        <v>1100</v>
      </c>
      <c r="D253" s="257" t="s">
        <v>366</v>
      </c>
      <c r="E253" s="63" t="s">
        <v>2488</v>
      </c>
      <c r="F253" s="66" t="s">
        <v>1101</v>
      </c>
      <c r="G253" s="66" t="s">
        <v>43</v>
      </c>
      <c r="H253" s="66" t="s">
        <v>14</v>
      </c>
      <c r="I253" s="66" t="s">
        <v>96</v>
      </c>
      <c r="J253" s="119">
        <v>1454485</v>
      </c>
      <c r="K253" s="1" t="s">
        <v>98</v>
      </c>
      <c r="L253" s="1" t="s">
        <v>416</v>
      </c>
      <c r="M253" s="66" t="s">
        <v>1898</v>
      </c>
      <c r="N253" s="66" t="s">
        <v>291</v>
      </c>
      <c r="O253" s="66" t="s">
        <v>1899</v>
      </c>
      <c r="P253" s="66" t="s">
        <v>116</v>
      </c>
      <c r="Q253" s="66" t="s">
        <v>1900</v>
      </c>
      <c r="R253" s="1" t="s">
        <v>1102</v>
      </c>
      <c r="S253" s="495" t="s">
        <v>4848</v>
      </c>
    </row>
    <row r="254" spans="1:19" x14ac:dyDescent="0.25">
      <c r="A254" s="65">
        <v>1177268</v>
      </c>
      <c r="B254" s="259">
        <v>43706</v>
      </c>
      <c r="C254" s="66" t="s">
        <v>1103</v>
      </c>
      <c r="D254" s="257" t="s">
        <v>366</v>
      </c>
      <c r="E254" s="63" t="s">
        <v>2487</v>
      </c>
      <c r="F254" s="66" t="s">
        <v>1104</v>
      </c>
      <c r="G254" s="66" t="s">
        <v>49</v>
      </c>
      <c r="H254" s="66" t="s">
        <v>16</v>
      </c>
      <c r="I254" s="66" t="s">
        <v>96</v>
      </c>
      <c r="J254" s="119">
        <v>639750</v>
      </c>
      <c r="K254" s="1" t="s">
        <v>411</v>
      </c>
      <c r="L254" s="1" t="s">
        <v>457</v>
      </c>
      <c r="M254" s="66" t="s">
        <v>1447</v>
      </c>
      <c r="N254" s="66" t="s">
        <v>1427</v>
      </c>
      <c r="O254" s="66" t="s">
        <v>1326</v>
      </c>
      <c r="P254" s="66" t="s">
        <v>1901</v>
      </c>
      <c r="Q254" s="66" t="s">
        <v>1902</v>
      </c>
      <c r="R254" s="1" t="s">
        <v>1105</v>
      </c>
      <c r="S254" s="495" t="s">
        <v>4848</v>
      </c>
    </row>
    <row r="255" spans="1:19" x14ac:dyDescent="0.25">
      <c r="A255" s="65">
        <v>1177305</v>
      </c>
      <c r="B255" s="259">
        <v>43706</v>
      </c>
      <c r="C255" s="66" t="s">
        <v>1106</v>
      </c>
      <c r="D255" s="257" t="s">
        <v>366</v>
      </c>
      <c r="E255" s="63" t="s">
        <v>2490</v>
      </c>
      <c r="F255" s="66" t="s">
        <v>1107</v>
      </c>
      <c r="G255" s="66" t="s">
        <v>50</v>
      </c>
      <c r="H255" s="66" t="s">
        <v>15</v>
      </c>
      <c r="I255" s="66" t="s">
        <v>96</v>
      </c>
      <c r="J255" s="119">
        <v>1700000</v>
      </c>
      <c r="K255" s="1" t="s">
        <v>99</v>
      </c>
      <c r="L255" s="1" t="s">
        <v>1108</v>
      </c>
      <c r="M255" s="66" t="s">
        <v>1225</v>
      </c>
      <c r="N255" s="66" t="s">
        <v>1903</v>
      </c>
      <c r="O255" s="66" t="s">
        <v>1240</v>
      </c>
      <c r="P255" s="66" t="s">
        <v>1904</v>
      </c>
      <c r="Q255" s="66" t="s">
        <v>1795</v>
      </c>
      <c r="R255" s="1" t="s">
        <v>1109</v>
      </c>
      <c r="S255" s="495" t="s">
        <v>4848</v>
      </c>
    </row>
    <row r="256" spans="1:19" x14ac:dyDescent="0.25">
      <c r="A256" s="65">
        <v>1177357</v>
      </c>
      <c r="B256" s="259">
        <v>43706</v>
      </c>
      <c r="C256" s="66" t="s">
        <v>1110</v>
      </c>
      <c r="D256" s="257" t="s">
        <v>366</v>
      </c>
      <c r="E256" s="63" t="s">
        <v>2488</v>
      </c>
      <c r="F256" s="66" t="s">
        <v>1111</v>
      </c>
      <c r="G256" s="66" t="s">
        <v>43</v>
      </c>
      <c r="H256" s="66" t="s">
        <v>14</v>
      </c>
      <c r="I256" s="66" t="s">
        <v>96</v>
      </c>
      <c r="J256" s="119">
        <v>1443588</v>
      </c>
      <c r="K256" s="1" t="s">
        <v>99</v>
      </c>
      <c r="L256" s="1" t="s">
        <v>910</v>
      </c>
      <c r="M256" s="66" t="s">
        <v>1905</v>
      </c>
      <c r="N256" s="66" t="s">
        <v>1728</v>
      </c>
      <c r="O256" s="66" t="s">
        <v>1865</v>
      </c>
      <c r="P256" s="66" t="s">
        <v>148</v>
      </c>
      <c r="Q256" s="66" t="s">
        <v>1351</v>
      </c>
      <c r="R256" s="1" t="s">
        <v>1112</v>
      </c>
      <c r="S256" s="495" t="s">
        <v>4848</v>
      </c>
    </row>
    <row r="257" spans="1:19" x14ac:dyDescent="0.25">
      <c r="A257" s="65">
        <v>1177370</v>
      </c>
      <c r="B257" s="259">
        <v>43706</v>
      </c>
      <c r="C257" s="66" t="s">
        <v>1113</v>
      </c>
      <c r="D257" s="257" t="s">
        <v>366</v>
      </c>
      <c r="E257" s="63" t="s">
        <v>2488</v>
      </c>
      <c r="F257" s="66" t="s">
        <v>1114</v>
      </c>
      <c r="G257" s="66" t="s">
        <v>43</v>
      </c>
      <c r="H257" s="66" t="s">
        <v>14</v>
      </c>
      <c r="I257" s="66" t="s">
        <v>96</v>
      </c>
      <c r="J257" s="119">
        <v>1213344.98</v>
      </c>
      <c r="K257" s="1" t="s">
        <v>99</v>
      </c>
      <c r="L257" s="1" t="s">
        <v>111</v>
      </c>
      <c r="M257" s="66" t="s">
        <v>1906</v>
      </c>
      <c r="N257" s="66" t="s">
        <v>1907</v>
      </c>
      <c r="O257" s="66" t="s">
        <v>1908</v>
      </c>
      <c r="P257" s="66" t="s">
        <v>1683</v>
      </c>
      <c r="Q257" s="66" t="s">
        <v>1909</v>
      </c>
      <c r="R257" s="1" t="s">
        <v>1115</v>
      </c>
      <c r="S257" s="495" t="s">
        <v>4848</v>
      </c>
    </row>
    <row r="258" spans="1:19" x14ac:dyDescent="0.25">
      <c r="A258" s="65">
        <v>1177374</v>
      </c>
      <c r="B258" s="259">
        <v>43706</v>
      </c>
      <c r="C258" s="66" t="s">
        <v>1116</v>
      </c>
      <c r="D258" s="257" t="s">
        <v>366</v>
      </c>
      <c r="E258" s="63" t="s">
        <v>2487</v>
      </c>
      <c r="F258" s="66" t="s">
        <v>1117</v>
      </c>
      <c r="G258" s="66" t="s">
        <v>362</v>
      </c>
      <c r="H258" s="66" t="s">
        <v>15</v>
      </c>
      <c r="I258" s="66" t="s">
        <v>96</v>
      </c>
      <c r="J258" s="119">
        <v>639750</v>
      </c>
      <c r="K258" s="1" t="s">
        <v>411</v>
      </c>
      <c r="L258" s="1" t="s">
        <v>1118</v>
      </c>
      <c r="M258" s="66" t="s">
        <v>1561</v>
      </c>
      <c r="N258" s="66" t="s">
        <v>1910</v>
      </c>
      <c r="O258" s="66" t="s">
        <v>1911</v>
      </c>
      <c r="P258" s="66" t="s">
        <v>1534</v>
      </c>
      <c r="Q258" s="66" t="s">
        <v>1912</v>
      </c>
      <c r="R258" s="1" t="s">
        <v>1119</v>
      </c>
      <c r="S258" s="495" t="s">
        <v>4848</v>
      </c>
    </row>
    <row r="259" spans="1:19" x14ac:dyDescent="0.25">
      <c r="A259" s="65">
        <v>1177431</v>
      </c>
      <c r="B259" s="259">
        <v>43706</v>
      </c>
      <c r="C259" s="66" t="s">
        <v>1120</v>
      </c>
      <c r="D259" s="257" t="s">
        <v>366</v>
      </c>
      <c r="E259" s="63" t="s">
        <v>2487</v>
      </c>
      <c r="F259" s="66" t="s">
        <v>1121</v>
      </c>
      <c r="G259" s="66" t="s">
        <v>393</v>
      </c>
      <c r="H259" s="66" t="s">
        <v>14</v>
      </c>
      <c r="I259" s="66" t="s">
        <v>189</v>
      </c>
      <c r="J259" s="119">
        <v>639750</v>
      </c>
      <c r="K259" s="1" t="s">
        <v>411</v>
      </c>
      <c r="L259" s="1" t="s">
        <v>483</v>
      </c>
      <c r="M259" s="66" t="s">
        <v>1289</v>
      </c>
      <c r="N259" s="66" t="s">
        <v>1670</v>
      </c>
      <c r="O259" s="66" t="s">
        <v>1913</v>
      </c>
      <c r="P259" s="66" t="s">
        <v>1914</v>
      </c>
      <c r="Q259" s="66" t="s">
        <v>1915</v>
      </c>
      <c r="R259" s="1" t="s">
        <v>1122</v>
      </c>
      <c r="S259" s="495" t="s">
        <v>4848</v>
      </c>
    </row>
    <row r="260" spans="1:19" x14ac:dyDescent="0.25">
      <c r="A260" s="65">
        <v>1177524</v>
      </c>
      <c r="B260" s="259">
        <v>43706</v>
      </c>
      <c r="C260" s="66" t="s">
        <v>1123</v>
      </c>
      <c r="D260" s="257" t="s">
        <v>366</v>
      </c>
      <c r="E260" s="63" t="s">
        <v>2490</v>
      </c>
      <c r="F260" s="66" t="s">
        <v>1124</v>
      </c>
      <c r="G260" s="66" t="s">
        <v>338</v>
      </c>
      <c r="H260" s="66" t="s">
        <v>16</v>
      </c>
      <c r="I260" s="66" t="s">
        <v>189</v>
      </c>
      <c r="J260" s="119">
        <v>2078030</v>
      </c>
      <c r="K260" s="1" t="s">
        <v>98</v>
      </c>
      <c r="L260" s="1" t="s">
        <v>192</v>
      </c>
      <c r="M260" s="66" t="s">
        <v>1916</v>
      </c>
      <c r="N260" s="66" t="s">
        <v>1917</v>
      </c>
      <c r="O260" s="66" t="s">
        <v>1918</v>
      </c>
      <c r="P260" s="66" t="s">
        <v>1415</v>
      </c>
      <c r="Q260" s="66" t="s">
        <v>1573</v>
      </c>
      <c r="R260" s="1" t="s">
        <v>1125</v>
      </c>
      <c r="S260" s="495" t="s">
        <v>4848</v>
      </c>
    </row>
    <row r="261" spans="1:19" x14ac:dyDescent="0.25">
      <c r="A261" s="65">
        <v>1177658</v>
      </c>
      <c r="B261" s="259">
        <v>43706</v>
      </c>
      <c r="C261" s="66" t="s">
        <v>1126</v>
      </c>
      <c r="D261" s="257" t="s">
        <v>366</v>
      </c>
      <c r="E261" s="63" t="s">
        <v>2487</v>
      </c>
      <c r="F261" s="66" t="s">
        <v>1127</v>
      </c>
      <c r="G261" s="66" t="s">
        <v>45</v>
      </c>
      <c r="H261" s="66" t="s">
        <v>15</v>
      </c>
      <c r="I261" s="66" t="s">
        <v>96</v>
      </c>
      <c r="J261" s="119">
        <v>405900</v>
      </c>
      <c r="K261" s="1" t="s">
        <v>97</v>
      </c>
      <c r="L261" s="1" t="s">
        <v>104</v>
      </c>
      <c r="M261" s="66" t="s">
        <v>1919</v>
      </c>
      <c r="N261" s="66" t="s">
        <v>1920</v>
      </c>
      <c r="O261" s="66" t="s">
        <v>1921</v>
      </c>
      <c r="P261" s="66" t="s">
        <v>1922</v>
      </c>
      <c r="Q261" s="66" t="s">
        <v>1923</v>
      </c>
      <c r="R261" s="1" t="s">
        <v>1128</v>
      </c>
      <c r="S261" s="495" t="s">
        <v>4848</v>
      </c>
    </row>
    <row r="262" spans="1:19" x14ac:dyDescent="0.25">
      <c r="A262" s="65">
        <v>1177718</v>
      </c>
      <c r="B262" s="259">
        <v>43706</v>
      </c>
      <c r="C262" s="66" t="s">
        <v>1129</v>
      </c>
      <c r="D262" s="257" t="s">
        <v>366</v>
      </c>
      <c r="E262" s="63" t="s">
        <v>2487</v>
      </c>
      <c r="F262" s="66" t="s">
        <v>1130</v>
      </c>
      <c r="G262" s="66" t="s">
        <v>393</v>
      </c>
      <c r="H262" s="66" t="s">
        <v>14</v>
      </c>
      <c r="I262" s="66" t="s">
        <v>189</v>
      </c>
      <c r="J262" s="119">
        <v>444875</v>
      </c>
      <c r="K262" s="1" t="s">
        <v>99</v>
      </c>
      <c r="L262" s="1" t="s">
        <v>1131</v>
      </c>
      <c r="M262" s="66" t="s">
        <v>1421</v>
      </c>
      <c r="N262" s="66" t="s">
        <v>1924</v>
      </c>
      <c r="O262" s="66" t="s">
        <v>1662</v>
      </c>
      <c r="P262" s="66" t="s">
        <v>1925</v>
      </c>
      <c r="Q262" s="66" t="s">
        <v>1926</v>
      </c>
      <c r="R262" s="1" t="s">
        <v>1132</v>
      </c>
      <c r="S262" s="495" t="s">
        <v>4848</v>
      </c>
    </row>
    <row r="263" spans="1:19" x14ac:dyDescent="0.25">
      <c r="A263" s="65">
        <v>1177729</v>
      </c>
      <c r="B263" s="259">
        <v>43706</v>
      </c>
      <c r="C263" s="66" t="s">
        <v>1133</v>
      </c>
      <c r="D263" s="257" t="s">
        <v>366</v>
      </c>
      <c r="E263" s="63" t="s">
        <v>2490</v>
      </c>
      <c r="F263" s="66" t="s">
        <v>1134</v>
      </c>
      <c r="G263" s="66" t="s">
        <v>48</v>
      </c>
      <c r="H263" s="66" t="s">
        <v>14</v>
      </c>
      <c r="I263" s="66" t="s">
        <v>96</v>
      </c>
      <c r="J263" s="119">
        <v>2401595</v>
      </c>
      <c r="K263" s="1" t="s">
        <v>99</v>
      </c>
      <c r="L263" s="1" t="s">
        <v>111</v>
      </c>
      <c r="M263" s="66" t="s">
        <v>1474</v>
      </c>
      <c r="N263" s="66" t="s">
        <v>1234</v>
      </c>
      <c r="O263" s="66" t="s">
        <v>1927</v>
      </c>
      <c r="P263" s="66" t="s">
        <v>1928</v>
      </c>
      <c r="Q263" s="66" t="s">
        <v>1929</v>
      </c>
      <c r="R263" s="1" t="s">
        <v>1135</v>
      </c>
      <c r="S263" s="495" t="s">
        <v>4848</v>
      </c>
    </row>
    <row r="264" spans="1:19" x14ac:dyDescent="0.25">
      <c r="A264" s="65">
        <v>1177777</v>
      </c>
      <c r="B264" s="259">
        <v>43706</v>
      </c>
      <c r="C264" s="66" t="s">
        <v>1136</v>
      </c>
      <c r="D264" s="257" t="s">
        <v>366</v>
      </c>
      <c r="E264" s="63" t="s">
        <v>2490</v>
      </c>
      <c r="F264" s="66" t="s">
        <v>1137</v>
      </c>
      <c r="G264" s="66" t="s">
        <v>49</v>
      </c>
      <c r="H264" s="66" t="s">
        <v>16</v>
      </c>
      <c r="I264" s="66" t="s">
        <v>96</v>
      </c>
      <c r="J264" s="119">
        <v>1624320</v>
      </c>
      <c r="K264" s="1" t="s">
        <v>99</v>
      </c>
      <c r="L264" s="1" t="s">
        <v>757</v>
      </c>
      <c r="M264" s="66" t="s">
        <v>1356</v>
      </c>
      <c r="N264" s="66" t="s">
        <v>1930</v>
      </c>
      <c r="O264" s="66" t="s">
        <v>1931</v>
      </c>
      <c r="P264" s="66" t="s">
        <v>1932</v>
      </c>
      <c r="Q264" s="66" t="s">
        <v>1933</v>
      </c>
      <c r="R264" s="1" t="s">
        <v>1138</v>
      </c>
      <c r="S264" s="495" t="s">
        <v>4848</v>
      </c>
    </row>
    <row r="265" spans="1:19" x14ac:dyDescent="0.25">
      <c r="A265" s="65">
        <v>1177784</v>
      </c>
      <c r="B265" s="259">
        <v>43706</v>
      </c>
      <c r="C265" s="66" t="s">
        <v>1139</v>
      </c>
      <c r="D265" s="257" t="s">
        <v>366</v>
      </c>
      <c r="E265" s="63" t="s">
        <v>2490</v>
      </c>
      <c r="F265" s="66" t="s">
        <v>1140</v>
      </c>
      <c r="G265" s="66" t="s">
        <v>48</v>
      </c>
      <c r="H265" s="66" t="s">
        <v>14</v>
      </c>
      <c r="I265" s="66" t="s">
        <v>96</v>
      </c>
      <c r="J265" s="119">
        <v>1973640</v>
      </c>
      <c r="K265" s="1" t="s">
        <v>99</v>
      </c>
      <c r="L265" s="1" t="s">
        <v>1141</v>
      </c>
      <c r="M265" s="66" t="s">
        <v>1934</v>
      </c>
      <c r="N265" s="66" t="s">
        <v>1935</v>
      </c>
      <c r="O265" s="66" t="s">
        <v>1936</v>
      </c>
      <c r="P265" s="66" t="s">
        <v>1937</v>
      </c>
      <c r="Q265" s="66" t="s">
        <v>1795</v>
      </c>
      <c r="R265" s="1" t="s">
        <v>1142</v>
      </c>
      <c r="S265" s="495" t="s">
        <v>4848</v>
      </c>
    </row>
    <row r="266" spans="1:19" x14ac:dyDescent="0.25">
      <c r="A266" s="65">
        <v>1177787</v>
      </c>
      <c r="B266" s="259">
        <v>43706</v>
      </c>
      <c r="C266" s="66" t="s">
        <v>1143</v>
      </c>
      <c r="D266" s="257" t="s">
        <v>366</v>
      </c>
      <c r="E266" s="63" t="s">
        <v>2487</v>
      </c>
      <c r="F266" s="66" t="s">
        <v>1144</v>
      </c>
      <c r="G266" s="66" t="s">
        <v>43</v>
      </c>
      <c r="H266" s="66" t="s">
        <v>14</v>
      </c>
      <c r="I266" s="66" t="s">
        <v>96</v>
      </c>
      <c r="J266" s="119">
        <v>639750</v>
      </c>
      <c r="K266" s="1" t="s">
        <v>98</v>
      </c>
      <c r="L266" s="1" t="s">
        <v>110</v>
      </c>
      <c r="M266" s="66" t="s">
        <v>1309</v>
      </c>
      <c r="N266" s="66" t="s">
        <v>1310</v>
      </c>
      <c r="O266" s="66" t="s">
        <v>1651</v>
      </c>
      <c r="P266" s="66" t="s">
        <v>1938</v>
      </c>
      <c r="Q266" s="66" t="s">
        <v>1318</v>
      </c>
      <c r="R266" s="1" t="s">
        <v>1145</v>
      </c>
      <c r="S266" s="495" t="s">
        <v>4848</v>
      </c>
    </row>
    <row r="267" spans="1:19" x14ac:dyDescent="0.25">
      <c r="A267" s="65">
        <v>1177792</v>
      </c>
      <c r="B267" s="259">
        <v>43706</v>
      </c>
      <c r="C267" s="66" t="s">
        <v>1146</v>
      </c>
      <c r="D267" s="257" t="s">
        <v>366</v>
      </c>
      <c r="E267" s="63" t="s">
        <v>2487</v>
      </c>
      <c r="F267" s="66" t="s">
        <v>1147</v>
      </c>
      <c r="G267" s="66" t="s">
        <v>45</v>
      </c>
      <c r="H267" s="66" t="s">
        <v>15</v>
      </c>
      <c r="I267" s="66" t="s">
        <v>96</v>
      </c>
      <c r="J267" s="119">
        <v>639750</v>
      </c>
      <c r="K267" s="1" t="s">
        <v>411</v>
      </c>
      <c r="L267" s="1" t="s">
        <v>980</v>
      </c>
      <c r="M267" s="66" t="s">
        <v>1344</v>
      </c>
      <c r="N267" s="66" t="s">
        <v>1631</v>
      </c>
      <c r="O267" s="66" t="s">
        <v>1939</v>
      </c>
      <c r="P267" s="66" t="s">
        <v>1940</v>
      </c>
      <c r="Q267" s="66" t="s">
        <v>1941</v>
      </c>
      <c r="R267" s="1" t="s">
        <v>1148</v>
      </c>
      <c r="S267" s="495" t="s">
        <v>4848</v>
      </c>
    </row>
    <row r="268" spans="1:19" x14ac:dyDescent="0.25">
      <c r="A268" s="65">
        <v>1177797</v>
      </c>
      <c r="B268" s="259">
        <v>43706</v>
      </c>
      <c r="C268" s="66" t="s">
        <v>1149</v>
      </c>
      <c r="D268" s="257" t="s">
        <v>366</v>
      </c>
      <c r="E268" s="63" t="s">
        <v>2490</v>
      </c>
      <c r="F268" s="66" t="s">
        <v>1150</v>
      </c>
      <c r="G268" s="66" t="s">
        <v>50</v>
      </c>
      <c r="H268" s="66" t="s">
        <v>15</v>
      </c>
      <c r="I268" s="66" t="s">
        <v>96</v>
      </c>
      <c r="J268" s="119">
        <v>2721276</v>
      </c>
      <c r="K268" s="1" t="s">
        <v>99</v>
      </c>
      <c r="L268" s="1" t="s">
        <v>1151</v>
      </c>
      <c r="M268" s="66" t="s">
        <v>1662</v>
      </c>
      <c r="N268" s="66" t="s">
        <v>1435</v>
      </c>
      <c r="O268" s="66" t="s">
        <v>1263</v>
      </c>
      <c r="P268" s="66" t="s">
        <v>1805</v>
      </c>
      <c r="Q268" s="66" t="s">
        <v>1795</v>
      </c>
      <c r="R268" s="1" t="s">
        <v>1152</v>
      </c>
      <c r="S268" s="495" t="s">
        <v>4848</v>
      </c>
    </row>
    <row r="269" spans="1:19" x14ac:dyDescent="0.25">
      <c r="A269" s="65">
        <v>1177837</v>
      </c>
      <c r="B269" s="259">
        <v>43706</v>
      </c>
      <c r="C269" s="66" t="s">
        <v>1153</v>
      </c>
      <c r="D269" s="257" t="s">
        <v>366</v>
      </c>
      <c r="E269" s="63" t="s">
        <v>2490</v>
      </c>
      <c r="F269" s="66" t="s">
        <v>1154</v>
      </c>
      <c r="G269" s="66" t="s">
        <v>382</v>
      </c>
      <c r="H269" s="66" t="s">
        <v>14</v>
      </c>
      <c r="I269" s="66" t="s">
        <v>96</v>
      </c>
      <c r="J269" s="119">
        <v>2641276</v>
      </c>
      <c r="K269" s="1" t="s">
        <v>99</v>
      </c>
      <c r="L269" s="1" t="s">
        <v>565</v>
      </c>
      <c r="M269" s="66" t="s">
        <v>1942</v>
      </c>
      <c r="N269" s="66" t="s">
        <v>1696</v>
      </c>
      <c r="O269" s="66" t="s">
        <v>116</v>
      </c>
      <c r="P269" s="66" t="s">
        <v>1943</v>
      </c>
      <c r="Q269" s="66" t="s">
        <v>1944</v>
      </c>
      <c r="R269" s="1" t="s">
        <v>1155</v>
      </c>
      <c r="S269" s="495" t="s">
        <v>4848</v>
      </c>
    </row>
    <row r="270" spans="1:19" x14ac:dyDescent="0.25">
      <c r="A270" s="65">
        <v>1177938</v>
      </c>
      <c r="B270" s="259">
        <v>43706</v>
      </c>
      <c r="C270" s="66" t="s">
        <v>1156</v>
      </c>
      <c r="D270" s="257" t="s">
        <v>366</v>
      </c>
      <c r="E270" s="63" t="s">
        <v>2487</v>
      </c>
      <c r="F270" s="66" t="s">
        <v>1157</v>
      </c>
      <c r="G270" s="66" t="s">
        <v>49</v>
      </c>
      <c r="H270" s="66" t="s">
        <v>16</v>
      </c>
      <c r="I270" s="66" t="s">
        <v>96</v>
      </c>
      <c r="J270" s="119">
        <v>549152.73</v>
      </c>
      <c r="K270" s="1" t="s">
        <v>411</v>
      </c>
      <c r="L270" s="1" t="s">
        <v>457</v>
      </c>
      <c r="M270" s="66" t="s">
        <v>1615</v>
      </c>
      <c r="N270" s="66" t="s">
        <v>1326</v>
      </c>
      <c r="O270" s="66" t="s">
        <v>1945</v>
      </c>
      <c r="P270" s="66" t="s">
        <v>1946</v>
      </c>
      <c r="Q270" s="66" t="s">
        <v>1287</v>
      </c>
      <c r="R270" s="1" t="s">
        <v>1158</v>
      </c>
      <c r="S270" s="495" t="s">
        <v>4848</v>
      </c>
    </row>
    <row r="271" spans="1:19" x14ac:dyDescent="0.25">
      <c r="A271" s="65">
        <v>1177942</v>
      </c>
      <c r="B271" s="259">
        <v>43706</v>
      </c>
      <c r="C271" s="66" t="s">
        <v>1159</v>
      </c>
      <c r="D271" s="257" t="s">
        <v>366</v>
      </c>
      <c r="E271" s="63" t="s">
        <v>2490</v>
      </c>
      <c r="F271" s="66" t="s">
        <v>1160</v>
      </c>
      <c r="G271" s="66" t="s">
        <v>50</v>
      </c>
      <c r="H271" s="66" t="s">
        <v>15</v>
      </c>
      <c r="I271" s="66" t="s">
        <v>96</v>
      </c>
      <c r="J271" s="119">
        <v>2176595</v>
      </c>
      <c r="K271" s="1" t="s">
        <v>411</v>
      </c>
      <c r="L271" s="1" t="s">
        <v>605</v>
      </c>
      <c r="M271" s="66" t="s">
        <v>1947</v>
      </c>
      <c r="N271" s="66" t="s">
        <v>1948</v>
      </c>
      <c r="O271" s="66" t="s">
        <v>1288</v>
      </c>
      <c r="P271" s="66" t="s">
        <v>1949</v>
      </c>
      <c r="Q271" s="66" t="s">
        <v>1950</v>
      </c>
      <c r="R271" s="1" t="s">
        <v>1161</v>
      </c>
      <c r="S271" s="495" t="s">
        <v>4848</v>
      </c>
    </row>
    <row r="272" spans="1:19" x14ac:dyDescent="0.25">
      <c r="A272" s="65">
        <v>1177991</v>
      </c>
      <c r="B272" s="259">
        <v>43706</v>
      </c>
      <c r="C272" s="66" t="s">
        <v>1162</v>
      </c>
      <c r="D272" s="257" t="s">
        <v>366</v>
      </c>
      <c r="E272" s="63" t="s">
        <v>2490</v>
      </c>
      <c r="F272" s="66" t="s">
        <v>1163</v>
      </c>
      <c r="G272" s="66" t="s">
        <v>45</v>
      </c>
      <c r="H272" s="66" t="s">
        <v>15</v>
      </c>
      <c r="I272" s="66" t="s">
        <v>96</v>
      </c>
      <c r="J272" s="119">
        <v>2401595</v>
      </c>
      <c r="K272" s="1" t="s">
        <v>99</v>
      </c>
      <c r="L272" s="1" t="s">
        <v>111</v>
      </c>
      <c r="M272" s="66" t="s">
        <v>1270</v>
      </c>
      <c r="N272" s="66" t="s">
        <v>1236</v>
      </c>
      <c r="O272" s="66" t="s">
        <v>1951</v>
      </c>
      <c r="P272" s="66" t="s">
        <v>1477</v>
      </c>
      <c r="Q272" s="66" t="s">
        <v>1952</v>
      </c>
      <c r="R272" s="1" t="s">
        <v>1164</v>
      </c>
      <c r="S272" s="495" t="s">
        <v>4848</v>
      </c>
    </row>
    <row r="273" spans="1:19" x14ac:dyDescent="0.25">
      <c r="A273" s="65">
        <v>1178027</v>
      </c>
      <c r="B273" s="259">
        <v>43706</v>
      </c>
      <c r="C273" s="66" t="s">
        <v>1165</v>
      </c>
      <c r="D273" s="257" t="s">
        <v>366</v>
      </c>
      <c r="E273" s="63" t="s">
        <v>2487</v>
      </c>
      <c r="F273" s="66" t="s">
        <v>1166</v>
      </c>
      <c r="G273" s="66" t="s">
        <v>43</v>
      </c>
      <c r="H273" s="66" t="s">
        <v>14</v>
      </c>
      <c r="I273" s="66" t="s">
        <v>96</v>
      </c>
      <c r="J273" s="119">
        <v>639750</v>
      </c>
      <c r="K273" s="1" t="s">
        <v>98</v>
      </c>
      <c r="L273" s="1" t="s">
        <v>102</v>
      </c>
      <c r="M273" s="66" t="s">
        <v>1650</v>
      </c>
      <c r="N273" s="66" t="s">
        <v>171</v>
      </c>
      <c r="O273" s="66" t="s">
        <v>291</v>
      </c>
      <c r="P273" s="66" t="s">
        <v>290</v>
      </c>
      <c r="Q273" s="66" t="s">
        <v>142</v>
      </c>
      <c r="R273" s="1" t="s">
        <v>1167</v>
      </c>
      <c r="S273" s="495" t="s">
        <v>4848</v>
      </c>
    </row>
    <row r="274" spans="1:19" x14ac:dyDescent="0.25">
      <c r="A274" s="65">
        <v>1178122</v>
      </c>
      <c r="B274" s="259">
        <v>43706</v>
      </c>
      <c r="C274" s="66" t="s">
        <v>1168</v>
      </c>
      <c r="D274" s="257" t="s">
        <v>366</v>
      </c>
      <c r="E274" s="63" t="s">
        <v>2490</v>
      </c>
      <c r="F274" s="66" t="s">
        <v>1169</v>
      </c>
      <c r="G274" s="66" t="s">
        <v>393</v>
      </c>
      <c r="H274" s="66" t="s">
        <v>14</v>
      </c>
      <c r="I274" s="66" t="s">
        <v>189</v>
      </c>
      <c r="J274" s="119">
        <v>3728030</v>
      </c>
      <c r="K274" s="1" t="s">
        <v>411</v>
      </c>
      <c r="L274" s="1" t="s">
        <v>487</v>
      </c>
      <c r="M274" s="66" t="s">
        <v>1953</v>
      </c>
      <c r="N274" s="66" t="s">
        <v>1256</v>
      </c>
      <c r="O274" s="66" t="s">
        <v>1954</v>
      </c>
      <c r="P274" s="66" t="s">
        <v>1628</v>
      </c>
      <c r="Q274" s="66" t="s">
        <v>1955</v>
      </c>
      <c r="R274" s="1" t="s">
        <v>1170</v>
      </c>
      <c r="S274" s="495" t="s">
        <v>4848</v>
      </c>
    </row>
    <row r="275" spans="1:19" x14ac:dyDescent="0.25">
      <c r="A275" s="65">
        <v>1178220</v>
      </c>
      <c r="B275" s="259">
        <v>43706</v>
      </c>
      <c r="C275" s="66" t="s">
        <v>1171</v>
      </c>
      <c r="D275" s="257" t="s">
        <v>366</v>
      </c>
      <c r="E275" s="63" t="s">
        <v>2487</v>
      </c>
      <c r="F275" s="66" t="s">
        <v>1172</v>
      </c>
      <c r="G275" s="66" t="s">
        <v>43</v>
      </c>
      <c r="H275" s="66" t="s">
        <v>14</v>
      </c>
      <c r="I275" s="66" t="s">
        <v>96</v>
      </c>
      <c r="J275" s="119">
        <v>639750</v>
      </c>
      <c r="K275" s="1" t="s">
        <v>99</v>
      </c>
      <c r="L275" s="1" t="s">
        <v>589</v>
      </c>
      <c r="M275" s="66" t="s">
        <v>1238</v>
      </c>
      <c r="N275" s="66" t="s">
        <v>1956</v>
      </c>
      <c r="O275" s="66" t="s">
        <v>1957</v>
      </c>
      <c r="P275" s="66" t="s">
        <v>1415</v>
      </c>
      <c r="Q275" s="66" t="s">
        <v>1958</v>
      </c>
      <c r="R275" s="1" t="s">
        <v>1173</v>
      </c>
      <c r="S275" s="495" t="s">
        <v>4848</v>
      </c>
    </row>
    <row r="276" spans="1:19" x14ac:dyDescent="0.25">
      <c r="A276" s="65">
        <v>1178266</v>
      </c>
      <c r="B276" s="259">
        <v>43706</v>
      </c>
      <c r="C276" s="66" t="s">
        <v>1174</v>
      </c>
      <c r="D276" s="257" t="s">
        <v>366</v>
      </c>
      <c r="E276" s="63" t="s">
        <v>2487</v>
      </c>
      <c r="F276" s="66" t="s">
        <v>1175</v>
      </c>
      <c r="G276" s="66" t="s">
        <v>43</v>
      </c>
      <c r="H276" s="66" t="s">
        <v>14</v>
      </c>
      <c r="I276" s="66" t="s">
        <v>96</v>
      </c>
      <c r="J276" s="119">
        <v>639750</v>
      </c>
      <c r="K276" s="1" t="s">
        <v>411</v>
      </c>
      <c r="L276" s="1" t="s">
        <v>1176</v>
      </c>
      <c r="M276" s="66" t="s">
        <v>1959</v>
      </c>
      <c r="N276" s="66" t="s">
        <v>1960</v>
      </c>
      <c r="O276" s="66" t="s">
        <v>1961</v>
      </c>
      <c r="P276" s="66" t="s">
        <v>1962</v>
      </c>
      <c r="Q276" s="66" t="s">
        <v>1963</v>
      </c>
      <c r="R276" s="1" t="s">
        <v>1177</v>
      </c>
      <c r="S276" s="495" t="s">
        <v>4848</v>
      </c>
    </row>
    <row r="277" spans="1:19" x14ac:dyDescent="0.25">
      <c r="A277" s="65">
        <v>1178331</v>
      </c>
      <c r="B277" s="259">
        <v>43706</v>
      </c>
      <c r="C277" s="66" t="s">
        <v>1178</v>
      </c>
      <c r="D277" s="257" t="s">
        <v>366</v>
      </c>
      <c r="E277" s="63" t="s">
        <v>2487</v>
      </c>
      <c r="F277" s="66" t="s">
        <v>1179</v>
      </c>
      <c r="G277" s="66" t="s">
        <v>49</v>
      </c>
      <c r="H277" s="66" t="s">
        <v>16</v>
      </c>
      <c r="I277" s="66" t="s">
        <v>96</v>
      </c>
      <c r="J277" s="119">
        <v>444875</v>
      </c>
      <c r="K277" s="1" t="s">
        <v>99</v>
      </c>
      <c r="L277" s="1" t="s">
        <v>817</v>
      </c>
      <c r="M277" s="66" t="s">
        <v>124</v>
      </c>
      <c r="N277" s="66" t="s">
        <v>1964</v>
      </c>
      <c r="O277" s="66" t="s">
        <v>1434</v>
      </c>
      <c r="P277" s="66" t="s">
        <v>294</v>
      </c>
      <c r="Q277" s="66" t="s">
        <v>1965</v>
      </c>
      <c r="R277" s="1" t="s">
        <v>1180</v>
      </c>
      <c r="S277" s="495" t="s">
        <v>4848</v>
      </c>
    </row>
    <row r="278" spans="1:19" x14ac:dyDescent="0.25">
      <c r="A278" s="65">
        <v>1178338</v>
      </c>
      <c r="B278" s="259">
        <v>43706</v>
      </c>
      <c r="C278" s="66" t="s">
        <v>1181</v>
      </c>
      <c r="D278" s="257" t="s">
        <v>366</v>
      </c>
      <c r="E278" s="63" t="s">
        <v>2487</v>
      </c>
      <c r="F278" s="66" t="s">
        <v>1182</v>
      </c>
      <c r="G278" s="66" t="s">
        <v>43</v>
      </c>
      <c r="H278" s="66" t="s">
        <v>14</v>
      </c>
      <c r="I278" s="66" t="s">
        <v>96</v>
      </c>
      <c r="J278" s="119">
        <v>639750</v>
      </c>
      <c r="K278" s="1" t="s">
        <v>411</v>
      </c>
      <c r="L278" s="1" t="s">
        <v>980</v>
      </c>
      <c r="M278" s="66" t="s">
        <v>1344</v>
      </c>
      <c r="N278" s="66" t="s">
        <v>1966</v>
      </c>
      <c r="O278" s="66" t="s">
        <v>1324</v>
      </c>
      <c r="P278" s="66" t="s">
        <v>1456</v>
      </c>
      <c r="Q278" s="66" t="s">
        <v>1967</v>
      </c>
      <c r="R278" s="1" t="s">
        <v>1183</v>
      </c>
      <c r="S278" s="495" t="s">
        <v>4848</v>
      </c>
    </row>
    <row r="279" spans="1:19" x14ac:dyDescent="0.25">
      <c r="A279" s="65">
        <v>1178339</v>
      </c>
      <c r="B279" s="259">
        <v>43706</v>
      </c>
      <c r="C279" s="66" t="s">
        <v>1184</v>
      </c>
      <c r="D279" s="257" t="s">
        <v>366</v>
      </c>
      <c r="E279" s="63" t="s">
        <v>2487</v>
      </c>
      <c r="F279" s="66" t="s">
        <v>1185</v>
      </c>
      <c r="G279" s="66" t="s">
        <v>43</v>
      </c>
      <c r="H279" s="66" t="s">
        <v>14</v>
      </c>
      <c r="I279" s="66" t="s">
        <v>96</v>
      </c>
      <c r="J279" s="119">
        <v>639750</v>
      </c>
      <c r="K279" s="1" t="s">
        <v>411</v>
      </c>
      <c r="L279" s="1" t="s">
        <v>910</v>
      </c>
      <c r="M279" s="66" t="s">
        <v>1662</v>
      </c>
      <c r="N279" s="66" t="s">
        <v>1816</v>
      </c>
      <c r="O279" s="66" t="s">
        <v>1863</v>
      </c>
      <c r="P279" s="66" t="s">
        <v>1904</v>
      </c>
      <c r="Q279" s="66" t="s">
        <v>1892</v>
      </c>
      <c r="R279" s="1" t="s">
        <v>1186</v>
      </c>
      <c r="S279" s="495" t="s">
        <v>4848</v>
      </c>
    </row>
    <row r="280" spans="1:19" x14ac:dyDescent="0.25">
      <c r="A280" s="65">
        <v>1178444</v>
      </c>
      <c r="B280" s="259">
        <v>43706</v>
      </c>
      <c r="C280" s="66" t="s">
        <v>1187</v>
      </c>
      <c r="D280" s="257" t="s">
        <v>366</v>
      </c>
      <c r="E280" s="63" t="s">
        <v>2490</v>
      </c>
      <c r="F280" s="66" t="s">
        <v>1188</v>
      </c>
      <c r="G280" s="66" t="s">
        <v>215</v>
      </c>
      <c r="H280" s="66" t="s">
        <v>18</v>
      </c>
      <c r="I280" s="66" t="s">
        <v>96</v>
      </c>
      <c r="J280" s="119">
        <v>2465352.3199999998</v>
      </c>
      <c r="K280" s="1" t="s">
        <v>99</v>
      </c>
      <c r="L280" s="1" t="s">
        <v>437</v>
      </c>
      <c r="M280" s="66" t="s">
        <v>1407</v>
      </c>
      <c r="N280" s="66" t="s">
        <v>1968</v>
      </c>
      <c r="O280" s="66" t="s">
        <v>1969</v>
      </c>
      <c r="P280" s="66" t="s">
        <v>1970</v>
      </c>
      <c r="Q280" s="66" t="s">
        <v>1971</v>
      </c>
      <c r="R280" s="1" t="s">
        <v>1189</v>
      </c>
      <c r="S280" s="495" t="s">
        <v>4848</v>
      </c>
    </row>
    <row r="281" spans="1:19" x14ac:dyDescent="0.25">
      <c r="A281" s="65">
        <v>1178460</v>
      </c>
      <c r="B281" s="259">
        <v>43706</v>
      </c>
      <c r="C281" s="66" t="s">
        <v>1190</v>
      </c>
      <c r="D281" s="257" t="s">
        <v>366</v>
      </c>
      <c r="E281" s="63" t="s">
        <v>2490</v>
      </c>
      <c r="F281" s="66" t="s">
        <v>1191</v>
      </c>
      <c r="G281" s="66" t="s">
        <v>191</v>
      </c>
      <c r="H281" s="66" t="s">
        <v>19</v>
      </c>
      <c r="I281" s="66" t="s">
        <v>96</v>
      </c>
      <c r="J281" s="119">
        <v>3355624.83</v>
      </c>
      <c r="K281" s="1" t="s">
        <v>411</v>
      </c>
      <c r="L281" s="1" t="s">
        <v>980</v>
      </c>
      <c r="M281" s="66" t="s">
        <v>1344</v>
      </c>
      <c r="N281" s="66" t="s">
        <v>1972</v>
      </c>
      <c r="O281" s="66" t="s">
        <v>1684</v>
      </c>
      <c r="P281" s="66" t="s">
        <v>1973</v>
      </c>
      <c r="Q281" s="66" t="s">
        <v>1974</v>
      </c>
      <c r="R281" s="1" t="s">
        <v>1192</v>
      </c>
      <c r="S281" s="495" t="s">
        <v>4848</v>
      </c>
    </row>
    <row r="282" spans="1:19" x14ac:dyDescent="0.25">
      <c r="A282" s="65">
        <v>1178482</v>
      </c>
      <c r="B282" s="259">
        <v>43706</v>
      </c>
      <c r="C282" s="66" t="s">
        <v>1193</v>
      </c>
      <c r="D282" s="257" t="s">
        <v>366</v>
      </c>
      <c r="E282" s="63" t="s">
        <v>2487</v>
      </c>
      <c r="F282" s="66" t="s">
        <v>1194</v>
      </c>
      <c r="G282" s="66" t="s">
        <v>43</v>
      </c>
      <c r="H282" s="66" t="s">
        <v>14</v>
      </c>
      <c r="I282" s="66" t="s">
        <v>96</v>
      </c>
      <c r="J282" s="119">
        <v>522825</v>
      </c>
      <c r="K282" s="1" t="s">
        <v>99</v>
      </c>
      <c r="L282" s="1" t="s">
        <v>1195</v>
      </c>
      <c r="M282" s="66" t="s">
        <v>150</v>
      </c>
      <c r="N282" s="66" t="s">
        <v>1975</v>
      </c>
      <c r="O282" s="66" t="s">
        <v>316</v>
      </c>
      <c r="P282" s="66" t="s">
        <v>1433</v>
      </c>
      <c r="Q282" s="66" t="s">
        <v>1976</v>
      </c>
      <c r="R282" s="1" t="s">
        <v>1196</v>
      </c>
      <c r="S282" s="495" t="s">
        <v>4848</v>
      </c>
    </row>
    <row r="283" spans="1:19" x14ac:dyDescent="0.25">
      <c r="A283" s="65">
        <v>1178487</v>
      </c>
      <c r="B283" s="259">
        <v>43706</v>
      </c>
      <c r="C283" s="66" t="s">
        <v>1197</v>
      </c>
      <c r="D283" s="257" t="s">
        <v>366</v>
      </c>
      <c r="E283" s="63" t="s">
        <v>2487</v>
      </c>
      <c r="F283" s="66" t="s">
        <v>1198</v>
      </c>
      <c r="G283" s="66" t="s">
        <v>48</v>
      </c>
      <c r="H283" s="66" t="s">
        <v>14</v>
      </c>
      <c r="I283" s="66" t="s">
        <v>96</v>
      </c>
      <c r="J283" s="119">
        <v>639750</v>
      </c>
      <c r="K283" s="1" t="s">
        <v>98</v>
      </c>
      <c r="L283" s="1" t="s">
        <v>107</v>
      </c>
      <c r="M283" s="66" t="s">
        <v>1581</v>
      </c>
      <c r="N283" s="66" t="s">
        <v>1234</v>
      </c>
      <c r="O283" s="66" t="s">
        <v>1226</v>
      </c>
      <c r="P283" s="66" t="s">
        <v>1404</v>
      </c>
      <c r="Q283" s="66" t="s">
        <v>1977</v>
      </c>
      <c r="R283" s="1" t="s">
        <v>1199</v>
      </c>
      <c r="S283" s="495" t="s">
        <v>4848</v>
      </c>
    </row>
    <row r="284" spans="1:19" x14ac:dyDescent="0.25">
      <c r="A284" s="65">
        <v>1178498</v>
      </c>
      <c r="B284" s="259">
        <v>43706</v>
      </c>
      <c r="C284" s="66" t="s">
        <v>1200</v>
      </c>
      <c r="D284" s="257" t="s">
        <v>366</v>
      </c>
      <c r="E284" s="63" t="s">
        <v>2490</v>
      </c>
      <c r="F284" s="66" t="s">
        <v>1201</v>
      </c>
      <c r="G284" s="66" t="s">
        <v>43</v>
      </c>
      <c r="H284" s="66" t="s">
        <v>14</v>
      </c>
      <c r="I284" s="66" t="s">
        <v>96</v>
      </c>
      <c r="J284" s="119">
        <v>1200000</v>
      </c>
      <c r="K284" s="1" t="s">
        <v>411</v>
      </c>
      <c r="L284" s="1" t="s">
        <v>412</v>
      </c>
      <c r="M284" s="66" t="s">
        <v>1978</v>
      </c>
      <c r="N284" s="66" t="s">
        <v>1979</v>
      </c>
      <c r="O284" s="66" t="s">
        <v>1980</v>
      </c>
      <c r="P284" s="66" t="s">
        <v>1981</v>
      </c>
      <c r="Q284" s="66" t="s">
        <v>1982</v>
      </c>
      <c r="R284" s="1" t="s">
        <v>1202</v>
      </c>
      <c r="S284" s="495" t="s">
        <v>4848</v>
      </c>
    </row>
    <row r="285" spans="1:19" x14ac:dyDescent="0.25">
      <c r="A285" s="65">
        <v>1178568</v>
      </c>
      <c r="B285" s="259">
        <v>43706</v>
      </c>
      <c r="C285" s="66" t="s">
        <v>1203</v>
      </c>
      <c r="D285" s="257" t="s">
        <v>366</v>
      </c>
      <c r="E285" s="63" t="s">
        <v>2490</v>
      </c>
      <c r="F285" s="66" t="s">
        <v>1204</v>
      </c>
      <c r="G285" s="66" t="s">
        <v>43</v>
      </c>
      <c r="H285" s="66" t="s">
        <v>14</v>
      </c>
      <c r="I285" s="66" t="s">
        <v>96</v>
      </c>
      <c r="J285" s="119">
        <v>2700000</v>
      </c>
      <c r="K285" s="1" t="s">
        <v>411</v>
      </c>
      <c r="L285" s="1" t="s">
        <v>512</v>
      </c>
      <c r="M285" s="66" t="s">
        <v>1983</v>
      </c>
      <c r="N285" s="66" t="s">
        <v>1220</v>
      </c>
      <c r="O285" s="66" t="s">
        <v>1285</v>
      </c>
      <c r="P285" s="66" t="s">
        <v>1984</v>
      </c>
      <c r="Q285" s="66" t="s">
        <v>1985</v>
      </c>
      <c r="R285" s="1" t="s">
        <v>1205</v>
      </c>
      <c r="S285" s="495" t="s">
        <v>4848</v>
      </c>
    </row>
    <row r="286" spans="1:19" x14ac:dyDescent="0.25">
      <c r="A286" s="65">
        <v>1178587</v>
      </c>
      <c r="B286" s="259">
        <v>43706</v>
      </c>
      <c r="C286" s="66" t="s">
        <v>1206</v>
      </c>
      <c r="D286" s="257" t="s">
        <v>366</v>
      </c>
      <c r="E286" s="63" t="s">
        <v>2487</v>
      </c>
      <c r="F286" s="66" t="s">
        <v>1207</v>
      </c>
      <c r="G286" s="66" t="s">
        <v>50</v>
      </c>
      <c r="H286" s="66" t="s">
        <v>15</v>
      </c>
      <c r="I286" s="66" t="s">
        <v>96</v>
      </c>
      <c r="J286" s="119">
        <v>552616.85</v>
      </c>
      <c r="K286" s="1" t="s">
        <v>99</v>
      </c>
      <c r="L286" s="1" t="s">
        <v>426</v>
      </c>
      <c r="M286" s="66" t="s">
        <v>1986</v>
      </c>
      <c r="N286" s="66" t="s">
        <v>1449</v>
      </c>
      <c r="O286" s="66" t="s">
        <v>1987</v>
      </c>
      <c r="P286" s="66" t="s">
        <v>1988</v>
      </c>
      <c r="Q286" s="66" t="s">
        <v>1989</v>
      </c>
      <c r="R286" s="1" t="s">
        <v>1208</v>
      </c>
      <c r="S286" s="495" t="s">
        <v>4848</v>
      </c>
    </row>
    <row r="287" spans="1:19" x14ac:dyDescent="0.25">
      <c r="A287" s="65">
        <v>1178590</v>
      </c>
      <c r="B287" s="259">
        <v>43706</v>
      </c>
      <c r="C287" s="66" t="s">
        <v>1209</v>
      </c>
      <c r="D287" s="257" t="s">
        <v>366</v>
      </c>
      <c r="E287" s="63" t="s">
        <v>2487</v>
      </c>
      <c r="F287" s="66" t="s">
        <v>1210</v>
      </c>
      <c r="G287" s="66" t="s">
        <v>241</v>
      </c>
      <c r="H287" s="66" t="s">
        <v>18</v>
      </c>
      <c r="I287" s="66" t="s">
        <v>96</v>
      </c>
      <c r="J287" s="119">
        <v>625750</v>
      </c>
      <c r="K287" s="1" t="s">
        <v>97</v>
      </c>
      <c r="L287" s="1" t="s">
        <v>1211</v>
      </c>
      <c r="M287" s="66" t="s">
        <v>1990</v>
      </c>
      <c r="N287" s="66" t="s">
        <v>227</v>
      </c>
      <c r="O287" s="66" t="s">
        <v>171</v>
      </c>
      <c r="P287" s="66" t="s">
        <v>1991</v>
      </c>
      <c r="Q287" s="66" t="s">
        <v>239</v>
      </c>
      <c r="R287" s="1" t="s">
        <v>1212</v>
      </c>
      <c r="S287" s="495" t="s">
        <v>4848</v>
      </c>
    </row>
    <row r="288" spans="1:19" x14ac:dyDescent="0.25">
      <c r="A288" s="65">
        <v>1178666</v>
      </c>
      <c r="B288" s="259">
        <v>43706</v>
      </c>
      <c r="C288" s="66" t="s">
        <v>1213</v>
      </c>
      <c r="D288" s="257" t="s">
        <v>366</v>
      </c>
      <c r="E288" s="63" t="s">
        <v>2488</v>
      </c>
      <c r="F288" s="66" t="s">
        <v>1214</v>
      </c>
      <c r="G288" s="66" t="s">
        <v>45</v>
      </c>
      <c r="H288" s="66" t="s">
        <v>15</v>
      </c>
      <c r="I288" s="66" t="s">
        <v>96</v>
      </c>
      <c r="J288" s="119">
        <v>1554485</v>
      </c>
      <c r="K288" s="1" t="s">
        <v>98</v>
      </c>
      <c r="L288" s="1" t="s">
        <v>110</v>
      </c>
      <c r="M288" s="66" t="s">
        <v>1992</v>
      </c>
      <c r="N288" s="66" t="s">
        <v>1993</v>
      </c>
      <c r="O288" s="66" t="s">
        <v>1994</v>
      </c>
      <c r="P288" s="66" t="s">
        <v>1995</v>
      </c>
      <c r="Q288" s="66" t="s">
        <v>1996</v>
      </c>
      <c r="R288" s="1" t="s">
        <v>1215</v>
      </c>
      <c r="S288" s="495" t="s">
        <v>4848</v>
      </c>
    </row>
    <row r="289" spans="1:19" x14ac:dyDescent="0.25">
      <c r="A289" s="65">
        <v>1178715</v>
      </c>
      <c r="B289" s="259">
        <v>43706</v>
      </c>
      <c r="C289" s="66" t="s">
        <v>1216</v>
      </c>
      <c r="D289" s="257" t="s">
        <v>366</v>
      </c>
      <c r="E289" s="63" t="s">
        <v>2488</v>
      </c>
      <c r="F289" s="66" t="s">
        <v>1217</v>
      </c>
      <c r="G289" s="66" t="s">
        <v>48</v>
      </c>
      <c r="H289" s="66" t="s">
        <v>14</v>
      </c>
      <c r="I289" s="66" t="s">
        <v>96</v>
      </c>
      <c r="J289" s="119">
        <v>1454485</v>
      </c>
      <c r="K289" s="1" t="s">
        <v>411</v>
      </c>
      <c r="L289" s="1" t="s">
        <v>757</v>
      </c>
      <c r="M289" s="66" t="s">
        <v>1997</v>
      </c>
      <c r="N289" s="66" t="s">
        <v>1998</v>
      </c>
      <c r="O289" s="66" t="s">
        <v>1999</v>
      </c>
      <c r="P289" s="66" t="s">
        <v>2000</v>
      </c>
      <c r="Q289" s="66" t="s">
        <v>2001</v>
      </c>
      <c r="R289" s="1" t="s">
        <v>1218</v>
      </c>
      <c r="S289" s="495" t="s">
        <v>4848</v>
      </c>
    </row>
    <row r="290" spans="1:19" s="2" customFormat="1" x14ac:dyDescent="0.25">
      <c r="A290" s="77">
        <v>1170893</v>
      </c>
      <c r="B290" s="259">
        <v>43706</v>
      </c>
      <c r="C290" s="96" t="s">
        <v>517</v>
      </c>
      <c r="D290" s="96" t="s">
        <v>400</v>
      </c>
      <c r="E290" s="96" t="s">
        <v>2056</v>
      </c>
      <c r="F290" s="96" t="s">
        <v>2508</v>
      </c>
      <c r="G290" s="96" t="s">
        <v>44</v>
      </c>
      <c r="H290" s="122" t="s">
        <v>15</v>
      </c>
      <c r="I290" s="122" t="s">
        <v>96</v>
      </c>
      <c r="J290" s="119">
        <v>2484034</v>
      </c>
      <c r="K290" s="96" t="s">
        <v>99</v>
      </c>
      <c r="L290" s="96" t="s">
        <v>108</v>
      </c>
      <c r="M290" s="2" t="s">
        <v>1333</v>
      </c>
      <c r="N290" s="63" t="s">
        <v>1335</v>
      </c>
      <c r="O290" s="63" t="s">
        <v>1334</v>
      </c>
      <c r="P290" s="2" t="s">
        <v>291</v>
      </c>
      <c r="Q290" s="2" t="s">
        <v>1336</v>
      </c>
      <c r="R290" s="96" t="s">
        <v>2057</v>
      </c>
      <c r="S290" s="495" t="s">
        <v>4848</v>
      </c>
    </row>
    <row r="291" spans="1:19" s="2" customFormat="1" x14ac:dyDescent="0.25">
      <c r="A291" s="65">
        <v>1170913</v>
      </c>
      <c r="B291" s="259">
        <v>43706</v>
      </c>
      <c r="C291" s="310" t="s">
        <v>2058</v>
      </c>
      <c r="D291" s="310" t="s">
        <v>400</v>
      </c>
      <c r="E291" s="89" t="s">
        <v>2056</v>
      </c>
      <c r="F291" s="89" t="s">
        <v>2059</v>
      </c>
      <c r="G291" s="89" t="s">
        <v>43</v>
      </c>
      <c r="H291" s="89" t="s">
        <v>14</v>
      </c>
      <c r="I291" s="89" t="s">
        <v>96</v>
      </c>
      <c r="J291" s="119">
        <v>2499166.75</v>
      </c>
      <c r="K291" s="311" t="s">
        <v>99</v>
      </c>
      <c r="L291" s="89" t="s">
        <v>2060</v>
      </c>
      <c r="M291" s="2" t="s">
        <v>1683</v>
      </c>
      <c r="N291" s="63" t="s">
        <v>2218</v>
      </c>
      <c r="O291" s="63" t="s">
        <v>307</v>
      </c>
      <c r="P291" s="2" t="s">
        <v>1546</v>
      </c>
      <c r="Q291" s="2" t="s">
        <v>2219</v>
      </c>
      <c r="R291" s="89" t="s">
        <v>2061</v>
      </c>
      <c r="S291" s="495" t="s">
        <v>4848</v>
      </c>
    </row>
    <row r="292" spans="1:19" s="2" customFormat="1" x14ac:dyDescent="0.25">
      <c r="A292" s="77">
        <v>1170958</v>
      </c>
      <c r="B292" s="259">
        <v>43706</v>
      </c>
      <c r="C292" s="96" t="s">
        <v>2062</v>
      </c>
      <c r="D292" s="96" t="s">
        <v>400</v>
      </c>
      <c r="E292" s="96" t="s">
        <v>2056</v>
      </c>
      <c r="F292" s="96" t="s">
        <v>2063</v>
      </c>
      <c r="G292" s="96" t="s">
        <v>356</v>
      </c>
      <c r="H292" s="122" t="s">
        <v>352</v>
      </c>
      <c r="I292" s="122" t="s">
        <v>189</v>
      </c>
      <c r="J292" s="119">
        <v>2498877.7000000002</v>
      </c>
      <c r="K292" s="96" t="s">
        <v>99</v>
      </c>
      <c r="L292" s="96" t="s">
        <v>106</v>
      </c>
      <c r="M292" s="2" t="s">
        <v>2220</v>
      </c>
      <c r="N292" s="63" t="s">
        <v>223</v>
      </c>
      <c r="O292" s="63" t="s">
        <v>2221</v>
      </c>
      <c r="P292" s="2" t="s">
        <v>168</v>
      </c>
      <c r="Q292" s="2" t="s">
        <v>1717</v>
      </c>
      <c r="R292" s="96" t="s">
        <v>2064</v>
      </c>
      <c r="S292" s="495" t="s">
        <v>4848</v>
      </c>
    </row>
    <row r="293" spans="1:19" s="2" customFormat="1" x14ac:dyDescent="0.25">
      <c r="A293" s="77">
        <v>1171228</v>
      </c>
      <c r="B293" s="259">
        <v>43706</v>
      </c>
      <c r="C293" s="96" t="s">
        <v>2065</v>
      </c>
      <c r="D293" s="96" t="s">
        <v>400</v>
      </c>
      <c r="E293" s="96" t="s">
        <v>2056</v>
      </c>
      <c r="F293" s="96" t="s">
        <v>2066</v>
      </c>
      <c r="G293" s="96" t="s">
        <v>361</v>
      </c>
      <c r="H293" s="122" t="s">
        <v>14</v>
      </c>
      <c r="I293" s="122" t="s">
        <v>189</v>
      </c>
      <c r="J293" s="119">
        <v>2498970.2000000002</v>
      </c>
      <c r="K293" s="96" t="s">
        <v>99</v>
      </c>
      <c r="L293" s="96" t="s">
        <v>2067</v>
      </c>
      <c r="M293" s="2" t="s">
        <v>1478</v>
      </c>
      <c r="N293" s="63" t="s">
        <v>148</v>
      </c>
      <c r="O293" s="63" t="s">
        <v>2222</v>
      </c>
      <c r="P293" s="2" t="s">
        <v>2223</v>
      </c>
      <c r="Q293" s="2" t="s">
        <v>155</v>
      </c>
      <c r="R293" s="96" t="s">
        <v>2068</v>
      </c>
      <c r="S293" s="495" t="s">
        <v>4848</v>
      </c>
    </row>
    <row r="294" spans="1:19" s="2" customFormat="1" x14ac:dyDescent="0.25">
      <c r="A294" s="77">
        <v>1171422</v>
      </c>
      <c r="B294" s="259">
        <v>43706</v>
      </c>
      <c r="C294" s="96" t="s">
        <v>2069</v>
      </c>
      <c r="D294" s="96" t="s">
        <v>400</v>
      </c>
      <c r="E294" s="96" t="s">
        <v>2056</v>
      </c>
      <c r="F294" s="96" t="s">
        <v>2070</v>
      </c>
      <c r="G294" s="96" t="s">
        <v>48</v>
      </c>
      <c r="H294" s="122" t="s">
        <v>14</v>
      </c>
      <c r="I294" s="122" t="s">
        <v>96</v>
      </c>
      <c r="J294" s="119">
        <v>2495403.6</v>
      </c>
      <c r="K294" s="96" t="s">
        <v>99</v>
      </c>
      <c r="L294" s="96" t="s">
        <v>192</v>
      </c>
      <c r="M294" s="2" t="s">
        <v>116</v>
      </c>
      <c r="N294" s="63" t="s">
        <v>1404</v>
      </c>
      <c r="O294" s="63" t="s">
        <v>1478</v>
      </c>
      <c r="P294" s="2" t="s">
        <v>1229</v>
      </c>
      <c r="Q294" s="2" t="s">
        <v>2224</v>
      </c>
      <c r="R294" s="96" t="s">
        <v>2071</v>
      </c>
      <c r="S294" s="495" t="s">
        <v>4848</v>
      </c>
    </row>
    <row r="295" spans="1:19" s="2" customFormat="1" x14ac:dyDescent="0.25">
      <c r="A295" s="77">
        <v>1171459</v>
      </c>
      <c r="B295" s="259">
        <v>43706</v>
      </c>
      <c r="C295" s="96" t="s">
        <v>2072</v>
      </c>
      <c r="D295" s="96" t="s">
        <v>400</v>
      </c>
      <c r="E295" s="96" t="s">
        <v>2056</v>
      </c>
      <c r="F295" s="89" t="s">
        <v>2509</v>
      </c>
      <c r="G295" s="96" t="s">
        <v>50</v>
      </c>
      <c r="H295" s="122" t="s">
        <v>15</v>
      </c>
      <c r="I295" s="122" t="s">
        <v>96</v>
      </c>
      <c r="J295" s="119">
        <v>2499189.5</v>
      </c>
      <c r="K295" s="96" t="s">
        <v>99</v>
      </c>
      <c r="L295" s="96" t="s">
        <v>192</v>
      </c>
      <c r="M295" s="2" t="s">
        <v>2225</v>
      </c>
      <c r="N295" s="63" t="s">
        <v>2226</v>
      </c>
      <c r="O295" s="63" t="s">
        <v>2227</v>
      </c>
      <c r="P295" s="2" t="s">
        <v>2228</v>
      </c>
      <c r="Q295" s="2" t="s">
        <v>2030</v>
      </c>
      <c r="R295" s="96" t="s">
        <v>2073</v>
      </c>
      <c r="S295" s="495" t="s">
        <v>4848</v>
      </c>
    </row>
    <row r="296" spans="1:19" s="2" customFormat="1" x14ac:dyDescent="0.25">
      <c r="A296" s="77">
        <v>1171592</v>
      </c>
      <c r="B296" s="259">
        <v>43706</v>
      </c>
      <c r="C296" s="96" t="s">
        <v>2074</v>
      </c>
      <c r="D296" s="96" t="s">
        <v>400</v>
      </c>
      <c r="E296" s="96" t="s">
        <v>2056</v>
      </c>
      <c r="F296" s="96" t="s">
        <v>2510</v>
      </c>
      <c r="G296" s="96" t="s">
        <v>48</v>
      </c>
      <c r="H296" s="122" t="s">
        <v>14</v>
      </c>
      <c r="I296" s="122" t="s">
        <v>96</v>
      </c>
      <c r="J296" s="119">
        <v>2499056.2000000002</v>
      </c>
      <c r="K296" s="96" t="s">
        <v>99</v>
      </c>
      <c r="L296" s="96" t="s">
        <v>1195</v>
      </c>
      <c r="M296" s="2" t="s">
        <v>2229</v>
      </c>
      <c r="N296" s="63" t="s">
        <v>1391</v>
      </c>
      <c r="O296" s="63" t="s">
        <v>2230</v>
      </c>
      <c r="P296" s="2" t="s">
        <v>2231</v>
      </c>
      <c r="Q296" s="2" t="s">
        <v>2232</v>
      </c>
      <c r="R296" s="96" t="s">
        <v>2075</v>
      </c>
      <c r="S296" s="495" t="s">
        <v>4848</v>
      </c>
    </row>
    <row r="297" spans="1:19" s="2" customFormat="1" x14ac:dyDescent="0.25">
      <c r="A297" s="77">
        <v>1170882</v>
      </c>
      <c r="B297" s="259">
        <v>43706</v>
      </c>
      <c r="C297" s="96" t="s">
        <v>2076</v>
      </c>
      <c r="D297" s="96" t="s">
        <v>400</v>
      </c>
      <c r="E297" s="96" t="s">
        <v>2077</v>
      </c>
      <c r="F297" s="96" t="s">
        <v>2511</v>
      </c>
      <c r="G297" s="96" t="s">
        <v>50</v>
      </c>
      <c r="H297" s="122" t="s">
        <v>15</v>
      </c>
      <c r="I297" s="122" t="s">
        <v>96</v>
      </c>
      <c r="J297" s="119">
        <v>2498733</v>
      </c>
      <c r="K297" s="96" t="s">
        <v>97</v>
      </c>
      <c r="L297" s="96" t="s">
        <v>197</v>
      </c>
      <c r="M297" s="2" t="s">
        <v>141</v>
      </c>
      <c r="N297" s="63" t="s">
        <v>223</v>
      </c>
      <c r="O297" s="63" t="s">
        <v>2233</v>
      </c>
      <c r="P297" s="2" t="s">
        <v>2234</v>
      </c>
      <c r="Q297" s="2" t="s">
        <v>2235</v>
      </c>
      <c r="R297" s="96" t="s">
        <v>2078</v>
      </c>
      <c r="S297" s="495" t="s">
        <v>4848</v>
      </c>
    </row>
    <row r="298" spans="1:19" s="2" customFormat="1" x14ac:dyDescent="0.25">
      <c r="A298" s="77">
        <v>1171749</v>
      </c>
      <c r="B298" s="259">
        <v>43706</v>
      </c>
      <c r="C298" s="96" t="s">
        <v>2079</v>
      </c>
      <c r="D298" s="96" t="s">
        <v>400</v>
      </c>
      <c r="E298" s="96" t="s">
        <v>2077</v>
      </c>
      <c r="F298" s="96" t="s">
        <v>2080</v>
      </c>
      <c r="G298" s="96" t="s">
        <v>362</v>
      </c>
      <c r="H298" s="122" t="s">
        <v>15</v>
      </c>
      <c r="I298" s="122" t="s">
        <v>96</v>
      </c>
      <c r="J298" s="119">
        <v>2494326.5</v>
      </c>
      <c r="K298" s="96" t="s">
        <v>97</v>
      </c>
      <c r="L298" s="96" t="s">
        <v>2081</v>
      </c>
      <c r="M298" s="2" t="s">
        <v>230</v>
      </c>
      <c r="N298" s="63" t="s">
        <v>2236</v>
      </c>
      <c r="O298" s="63" t="s">
        <v>1273</v>
      </c>
      <c r="P298" s="2" t="s">
        <v>2237</v>
      </c>
      <c r="Q298" s="2" t="s">
        <v>2238</v>
      </c>
      <c r="R298" s="96" t="s">
        <v>2082</v>
      </c>
      <c r="S298" s="495" t="s">
        <v>4848</v>
      </c>
    </row>
    <row r="299" spans="1:19" s="2" customFormat="1" x14ac:dyDescent="0.25">
      <c r="A299" s="77">
        <v>1171758</v>
      </c>
      <c r="B299" s="259">
        <v>43706</v>
      </c>
      <c r="C299" s="96" t="s">
        <v>2083</v>
      </c>
      <c r="D299" s="96" t="s">
        <v>400</v>
      </c>
      <c r="E299" s="96" t="s">
        <v>2077</v>
      </c>
      <c r="F299" s="96" t="s">
        <v>2084</v>
      </c>
      <c r="G299" s="96" t="s">
        <v>361</v>
      </c>
      <c r="H299" s="122" t="s">
        <v>14</v>
      </c>
      <c r="I299" s="122" t="s">
        <v>189</v>
      </c>
      <c r="J299" s="119">
        <v>2461529.7999999998</v>
      </c>
      <c r="K299" s="96" t="s">
        <v>97</v>
      </c>
      <c r="L299" s="96" t="s">
        <v>2085</v>
      </c>
      <c r="M299" s="2" t="s">
        <v>232</v>
      </c>
      <c r="N299" s="63" t="s">
        <v>2239</v>
      </c>
      <c r="O299" s="63" t="s">
        <v>2240</v>
      </c>
      <c r="P299" s="2" t="s">
        <v>2241</v>
      </c>
      <c r="Q299" s="2" t="s">
        <v>2242</v>
      </c>
      <c r="R299" s="96" t="s">
        <v>2086</v>
      </c>
      <c r="S299" s="495" t="s">
        <v>4848</v>
      </c>
    </row>
    <row r="300" spans="1:19" s="2" customFormat="1" x14ac:dyDescent="0.25">
      <c r="A300" s="77">
        <v>1171910</v>
      </c>
      <c r="B300" s="259">
        <v>43706</v>
      </c>
      <c r="C300" s="96" t="s">
        <v>2087</v>
      </c>
      <c r="D300" s="96" t="s">
        <v>400</v>
      </c>
      <c r="E300" s="96" t="s">
        <v>2077</v>
      </c>
      <c r="F300" s="89" t="s">
        <v>2088</v>
      </c>
      <c r="G300" s="96" t="s">
        <v>50</v>
      </c>
      <c r="H300" s="122" t="s">
        <v>15</v>
      </c>
      <c r="I300" s="122" t="s">
        <v>96</v>
      </c>
      <c r="J300" s="119">
        <v>2495765.5</v>
      </c>
      <c r="K300" s="96" t="s">
        <v>97</v>
      </c>
      <c r="L300" s="96" t="s">
        <v>110</v>
      </c>
      <c r="M300" s="2" t="s">
        <v>1309</v>
      </c>
      <c r="N300" s="63" t="s">
        <v>1313</v>
      </c>
      <c r="O300" s="63" t="s">
        <v>1651</v>
      </c>
      <c r="P300" s="2" t="s">
        <v>237</v>
      </c>
      <c r="Q300" s="2" t="s">
        <v>2243</v>
      </c>
      <c r="R300" s="96" t="s">
        <v>2089</v>
      </c>
      <c r="S300" s="495" t="s">
        <v>4848</v>
      </c>
    </row>
    <row r="301" spans="1:19" s="2" customFormat="1" x14ac:dyDescent="0.25">
      <c r="A301" s="77">
        <v>1170937</v>
      </c>
      <c r="B301" s="259">
        <v>43706</v>
      </c>
      <c r="C301" s="96" t="s">
        <v>2017</v>
      </c>
      <c r="D301" s="96" t="s">
        <v>400</v>
      </c>
      <c r="E301" s="96" t="s">
        <v>2090</v>
      </c>
      <c r="F301" s="96" t="s">
        <v>2512</v>
      </c>
      <c r="G301" s="96" t="s">
        <v>43</v>
      </c>
      <c r="H301" s="122" t="s">
        <v>14</v>
      </c>
      <c r="I301" s="122" t="s">
        <v>96</v>
      </c>
      <c r="J301" s="119">
        <v>2490594</v>
      </c>
      <c r="K301" s="96" t="s">
        <v>98</v>
      </c>
      <c r="L301" s="96" t="s">
        <v>104</v>
      </c>
      <c r="M301" s="2" t="s">
        <v>290</v>
      </c>
      <c r="N301" s="63" t="s">
        <v>317</v>
      </c>
      <c r="O301" s="63" t="s">
        <v>2244</v>
      </c>
      <c r="P301" s="2" t="s">
        <v>2245</v>
      </c>
      <c r="Q301" s="2" t="s">
        <v>288</v>
      </c>
      <c r="R301" s="96" t="s">
        <v>2091</v>
      </c>
      <c r="S301" s="495" t="s">
        <v>4848</v>
      </c>
    </row>
    <row r="302" spans="1:19" s="2" customFormat="1" x14ac:dyDescent="0.25">
      <c r="A302" s="77">
        <v>1170960</v>
      </c>
      <c r="B302" s="259">
        <v>43706</v>
      </c>
      <c r="C302" s="96" t="s">
        <v>2092</v>
      </c>
      <c r="D302" s="96" t="s">
        <v>400</v>
      </c>
      <c r="E302" s="96" t="s">
        <v>2090</v>
      </c>
      <c r="F302" s="96" t="s">
        <v>2093</v>
      </c>
      <c r="G302" s="96" t="s">
        <v>43</v>
      </c>
      <c r="H302" s="122" t="s">
        <v>14</v>
      </c>
      <c r="I302" s="122" t="s">
        <v>96</v>
      </c>
      <c r="J302" s="119">
        <v>2499914.67</v>
      </c>
      <c r="K302" s="96" t="s">
        <v>98</v>
      </c>
      <c r="L302" s="96" t="s">
        <v>102</v>
      </c>
      <c r="M302" s="2" t="s">
        <v>1355</v>
      </c>
      <c r="N302" s="63" t="s">
        <v>1524</v>
      </c>
      <c r="O302" s="63" t="s">
        <v>1943</v>
      </c>
      <c r="P302" s="2" t="s">
        <v>2246</v>
      </c>
      <c r="Q302" s="2" t="s">
        <v>2247</v>
      </c>
      <c r="R302" s="96" t="s">
        <v>2094</v>
      </c>
      <c r="S302" s="495" t="s">
        <v>4848</v>
      </c>
    </row>
    <row r="303" spans="1:19" s="2" customFormat="1" x14ac:dyDescent="0.25">
      <c r="A303" s="77">
        <v>1171142</v>
      </c>
      <c r="B303" s="259">
        <v>43706</v>
      </c>
      <c r="C303" s="96" t="s">
        <v>2095</v>
      </c>
      <c r="D303" s="96" t="s">
        <v>400</v>
      </c>
      <c r="E303" s="96" t="s">
        <v>2090</v>
      </c>
      <c r="F303" s="96" t="s">
        <v>2096</v>
      </c>
      <c r="G303" s="96" t="s">
        <v>48</v>
      </c>
      <c r="H303" s="122" t="s">
        <v>14</v>
      </c>
      <c r="I303" s="122" t="s">
        <v>96</v>
      </c>
      <c r="J303" s="119">
        <v>2496527.1</v>
      </c>
      <c r="K303" s="96" t="s">
        <v>98</v>
      </c>
      <c r="L303" s="96" t="s">
        <v>105</v>
      </c>
      <c r="M303" s="2" t="s">
        <v>1474</v>
      </c>
      <c r="N303" s="63" t="s">
        <v>153</v>
      </c>
      <c r="O303" s="63" t="s">
        <v>2248</v>
      </c>
      <c r="P303" s="2" t="s">
        <v>238</v>
      </c>
      <c r="Q303" s="2" t="s">
        <v>2249</v>
      </c>
      <c r="R303" s="96" t="s">
        <v>2097</v>
      </c>
      <c r="S303" s="495" t="s">
        <v>4848</v>
      </c>
    </row>
    <row r="304" spans="1:19" s="2" customFormat="1" x14ac:dyDescent="0.25">
      <c r="A304" s="77">
        <v>1171981</v>
      </c>
      <c r="B304" s="259">
        <v>43706</v>
      </c>
      <c r="C304" s="96" t="s">
        <v>2098</v>
      </c>
      <c r="D304" s="96" t="s">
        <v>400</v>
      </c>
      <c r="E304" s="96" t="s">
        <v>2090</v>
      </c>
      <c r="F304" s="89" t="s">
        <v>2099</v>
      </c>
      <c r="G304" s="96" t="s">
        <v>43</v>
      </c>
      <c r="H304" s="122" t="s">
        <v>14</v>
      </c>
      <c r="I304" s="122" t="s">
        <v>96</v>
      </c>
      <c r="J304" s="119">
        <v>2492380.1</v>
      </c>
      <c r="K304" s="96" t="s">
        <v>98</v>
      </c>
      <c r="L304" s="96" t="s">
        <v>104</v>
      </c>
      <c r="M304" s="2" t="s">
        <v>1634</v>
      </c>
      <c r="N304" s="63" t="s">
        <v>1943</v>
      </c>
      <c r="O304" s="63" t="s">
        <v>304</v>
      </c>
      <c r="P304" s="2" t="s">
        <v>1704</v>
      </c>
      <c r="Q304" s="2" t="s">
        <v>2030</v>
      </c>
      <c r="R304" s="96" t="s">
        <v>2100</v>
      </c>
      <c r="S304" s="495" t="s">
        <v>4848</v>
      </c>
    </row>
    <row r="305" spans="1:19" x14ac:dyDescent="0.25">
      <c r="A305" s="77">
        <v>1171598</v>
      </c>
      <c r="B305" s="259">
        <v>43706</v>
      </c>
      <c r="C305" s="96" t="s">
        <v>2101</v>
      </c>
      <c r="D305" s="96" t="s">
        <v>403</v>
      </c>
      <c r="E305" s="96" t="s">
        <v>2102</v>
      </c>
      <c r="F305" s="96" t="s">
        <v>2103</v>
      </c>
      <c r="G305" s="96" t="s">
        <v>43</v>
      </c>
      <c r="H305" s="122" t="s">
        <v>14</v>
      </c>
      <c r="I305" s="122" t="s">
        <v>96</v>
      </c>
      <c r="J305" s="119">
        <v>729770</v>
      </c>
      <c r="K305" s="96" t="s">
        <v>411</v>
      </c>
      <c r="L305" s="96" t="s">
        <v>1108</v>
      </c>
      <c r="M305" s="2" t="s">
        <v>1871</v>
      </c>
      <c r="N305" s="66" t="s">
        <v>1349</v>
      </c>
      <c r="O305" s="66" t="s">
        <v>1556</v>
      </c>
      <c r="P305" s="2" t="s">
        <v>1456</v>
      </c>
      <c r="Q305" s="2" t="s">
        <v>1872</v>
      </c>
      <c r="R305" s="96" t="s">
        <v>2104</v>
      </c>
      <c r="S305" s="495" t="s">
        <v>4848</v>
      </c>
    </row>
    <row r="306" spans="1:19" x14ac:dyDescent="0.25">
      <c r="A306" s="77">
        <v>1171756</v>
      </c>
      <c r="B306" s="259">
        <v>43706</v>
      </c>
      <c r="C306" s="96" t="s">
        <v>2105</v>
      </c>
      <c r="D306" s="96" t="s">
        <v>403</v>
      </c>
      <c r="E306" s="96" t="s">
        <v>2102</v>
      </c>
      <c r="F306" s="96" t="s">
        <v>2106</v>
      </c>
      <c r="G306" s="96" t="s">
        <v>241</v>
      </c>
      <c r="H306" s="122" t="s">
        <v>18</v>
      </c>
      <c r="I306" s="122" t="s">
        <v>96</v>
      </c>
      <c r="J306" s="119">
        <v>953880</v>
      </c>
      <c r="K306" s="96" t="s">
        <v>99</v>
      </c>
      <c r="L306" s="96" t="s">
        <v>2107</v>
      </c>
      <c r="M306" s="2" t="s">
        <v>2250</v>
      </c>
      <c r="N306" s="66" t="s">
        <v>2251</v>
      </c>
      <c r="O306" s="66" t="s">
        <v>2252</v>
      </c>
      <c r="P306" s="2" t="s">
        <v>2253</v>
      </c>
      <c r="Q306" s="2" t="s">
        <v>2254</v>
      </c>
      <c r="R306" s="96" t="s">
        <v>2108</v>
      </c>
      <c r="S306" s="495" t="s">
        <v>4848</v>
      </c>
    </row>
    <row r="307" spans="1:19" x14ac:dyDescent="0.25">
      <c r="A307" s="77">
        <v>1171794</v>
      </c>
      <c r="B307" s="259">
        <v>43706</v>
      </c>
      <c r="C307" s="96" t="s">
        <v>2109</v>
      </c>
      <c r="D307" s="96" t="s">
        <v>403</v>
      </c>
      <c r="E307" s="96" t="s">
        <v>2102</v>
      </c>
      <c r="F307" s="96" t="s">
        <v>2110</v>
      </c>
      <c r="G307" s="96" t="s">
        <v>43</v>
      </c>
      <c r="H307" s="122" t="s">
        <v>14</v>
      </c>
      <c r="I307" s="122" t="s">
        <v>96</v>
      </c>
      <c r="J307" s="119">
        <v>445920</v>
      </c>
      <c r="K307" s="96" t="s">
        <v>411</v>
      </c>
      <c r="L307" s="96" t="s">
        <v>483</v>
      </c>
      <c r="M307" s="2" t="s">
        <v>2255</v>
      </c>
      <c r="N307" s="66" t="s">
        <v>1572</v>
      </c>
      <c r="O307" s="66" t="s">
        <v>1914</v>
      </c>
      <c r="P307" s="2" t="s">
        <v>2256</v>
      </c>
      <c r="Q307" s="2" t="s">
        <v>1926</v>
      </c>
      <c r="R307" s="96" t="s">
        <v>2111</v>
      </c>
      <c r="S307" s="495" t="s">
        <v>4848</v>
      </c>
    </row>
    <row r="308" spans="1:19" x14ac:dyDescent="0.25">
      <c r="A308" s="77">
        <v>1171795</v>
      </c>
      <c r="B308" s="259">
        <v>43706</v>
      </c>
      <c r="C308" s="96" t="s">
        <v>2112</v>
      </c>
      <c r="D308" s="96" t="s">
        <v>403</v>
      </c>
      <c r="E308" s="96" t="s">
        <v>2102</v>
      </c>
      <c r="F308" s="94" t="s">
        <v>2113</v>
      </c>
      <c r="G308" s="96" t="s">
        <v>393</v>
      </c>
      <c r="H308" s="122" t="s">
        <v>14</v>
      </c>
      <c r="I308" s="122" t="s">
        <v>189</v>
      </c>
      <c r="J308" s="119">
        <v>978263.36</v>
      </c>
      <c r="K308" s="96" t="s">
        <v>98</v>
      </c>
      <c r="L308" s="96" t="s">
        <v>483</v>
      </c>
      <c r="M308" s="2" t="s">
        <v>2257</v>
      </c>
      <c r="N308" s="66" t="s">
        <v>2258</v>
      </c>
      <c r="O308" s="66" t="s">
        <v>2259</v>
      </c>
      <c r="P308" s="2" t="s">
        <v>2260</v>
      </c>
      <c r="Q308" s="2" t="s">
        <v>1311</v>
      </c>
      <c r="R308" s="96" t="s">
        <v>2114</v>
      </c>
      <c r="S308" s="495" t="s">
        <v>4848</v>
      </c>
    </row>
    <row r="309" spans="1:19" x14ac:dyDescent="0.25">
      <c r="A309" s="77">
        <v>1171821</v>
      </c>
      <c r="B309" s="259">
        <v>43706</v>
      </c>
      <c r="C309" s="96" t="s">
        <v>2115</v>
      </c>
      <c r="D309" s="96" t="s">
        <v>403</v>
      </c>
      <c r="E309" s="96" t="s">
        <v>2102</v>
      </c>
      <c r="F309" s="94" t="s">
        <v>2116</v>
      </c>
      <c r="G309" s="96" t="s">
        <v>215</v>
      </c>
      <c r="H309" s="122" t="s">
        <v>18</v>
      </c>
      <c r="I309" s="122" t="s">
        <v>96</v>
      </c>
      <c r="J309" s="119">
        <v>780215</v>
      </c>
      <c r="K309" s="96" t="s">
        <v>411</v>
      </c>
      <c r="L309" s="96" t="s">
        <v>2117</v>
      </c>
      <c r="M309" s="2" t="s">
        <v>2261</v>
      </c>
      <c r="N309" s="66" t="s">
        <v>2262</v>
      </c>
      <c r="O309" s="66" t="s">
        <v>1220</v>
      </c>
      <c r="P309" s="2" t="s">
        <v>2263</v>
      </c>
      <c r="Q309" s="2" t="s">
        <v>2264</v>
      </c>
      <c r="R309" s="96" t="s">
        <v>2118</v>
      </c>
      <c r="S309" s="495" t="s">
        <v>4848</v>
      </c>
    </row>
    <row r="310" spans="1:19" x14ac:dyDescent="0.25">
      <c r="A310" s="77">
        <v>1172086</v>
      </c>
      <c r="B310" s="259">
        <v>43706</v>
      </c>
      <c r="C310" s="96" t="s">
        <v>2119</v>
      </c>
      <c r="D310" s="96" t="s">
        <v>403</v>
      </c>
      <c r="E310" s="96" t="s">
        <v>2102</v>
      </c>
      <c r="F310" s="96" t="s">
        <v>2120</v>
      </c>
      <c r="G310" s="96" t="s">
        <v>50</v>
      </c>
      <c r="H310" s="122" t="s">
        <v>15</v>
      </c>
      <c r="I310" s="122" t="s">
        <v>96</v>
      </c>
      <c r="J310" s="119">
        <v>727419</v>
      </c>
      <c r="K310" s="96" t="s">
        <v>411</v>
      </c>
      <c r="L310" s="96" t="s">
        <v>2121</v>
      </c>
      <c r="M310" s="2" t="s">
        <v>1226</v>
      </c>
      <c r="N310" s="66" t="s">
        <v>1380</v>
      </c>
      <c r="O310" s="66" t="s">
        <v>2265</v>
      </c>
      <c r="P310" s="2" t="s">
        <v>2266</v>
      </c>
      <c r="Q310" s="2" t="s">
        <v>2267</v>
      </c>
      <c r="R310" s="96" t="s">
        <v>2122</v>
      </c>
      <c r="S310" s="495" t="s">
        <v>4848</v>
      </c>
    </row>
    <row r="311" spans="1:19" x14ac:dyDescent="0.25">
      <c r="A311" s="77">
        <v>1172192</v>
      </c>
      <c r="B311" s="259">
        <v>43706</v>
      </c>
      <c r="C311" s="96" t="s">
        <v>2123</v>
      </c>
      <c r="D311" s="96" t="s">
        <v>403</v>
      </c>
      <c r="E311" s="96" t="s">
        <v>2102</v>
      </c>
      <c r="F311" s="96" t="s">
        <v>2124</v>
      </c>
      <c r="G311" s="96" t="s">
        <v>43</v>
      </c>
      <c r="H311" s="122" t="s">
        <v>14</v>
      </c>
      <c r="I311" s="122" t="s">
        <v>96</v>
      </c>
      <c r="J311" s="119">
        <v>758289.5</v>
      </c>
      <c r="K311" s="96" t="s">
        <v>99</v>
      </c>
      <c r="L311" s="96" t="s">
        <v>2125</v>
      </c>
      <c r="M311" s="2" t="s">
        <v>2268</v>
      </c>
      <c r="N311" s="66" t="s">
        <v>1466</v>
      </c>
      <c r="O311" s="66" t="s">
        <v>2269</v>
      </c>
      <c r="P311" s="2" t="s">
        <v>2270</v>
      </c>
      <c r="Q311" s="2" t="s">
        <v>2271</v>
      </c>
      <c r="R311" s="96" t="s">
        <v>2126</v>
      </c>
      <c r="S311" s="495" t="s">
        <v>4848</v>
      </c>
    </row>
    <row r="312" spans="1:19" x14ac:dyDescent="0.25">
      <c r="A312" s="77">
        <v>1175142</v>
      </c>
      <c r="B312" s="259">
        <v>43706</v>
      </c>
      <c r="C312" s="96" t="s">
        <v>2127</v>
      </c>
      <c r="D312" s="96" t="s">
        <v>403</v>
      </c>
      <c r="E312" s="96" t="s">
        <v>2102</v>
      </c>
      <c r="F312" s="96" t="s">
        <v>2128</v>
      </c>
      <c r="G312" s="96" t="s">
        <v>215</v>
      </c>
      <c r="H312" s="122" t="s">
        <v>18</v>
      </c>
      <c r="I312" s="122" t="s">
        <v>96</v>
      </c>
      <c r="J312" s="119">
        <v>671960</v>
      </c>
      <c r="K312" s="96" t="s">
        <v>411</v>
      </c>
      <c r="L312" s="96" t="s">
        <v>2117</v>
      </c>
      <c r="M312" s="2" t="s">
        <v>1716</v>
      </c>
      <c r="N312" s="66" t="s">
        <v>1367</v>
      </c>
      <c r="O312" s="66" t="s">
        <v>1534</v>
      </c>
      <c r="P312" s="2" t="s">
        <v>2272</v>
      </c>
      <c r="Q312" s="2" t="s">
        <v>2273</v>
      </c>
      <c r="R312" s="96" t="s">
        <v>2129</v>
      </c>
      <c r="S312" s="495" t="s">
        <v>4848</v>
      </c>
    </row>
    <row r="313" spans="1:19" x14ac:dyDescent="0.25">
      <c r="A313" s="77">
        <v>1176180</v>
      </c>
      <c r="B313" s="259">
        <v>43706</v>
      </c>
      <c r="C313" s="96" t="s">
        <v>2130</v>
      </c>
      <c r="D313" s="96" t="s">
        <v>403</v>
      </c>
      <c r="E313" s="96" t="s">
        <v>2102</v>
      </c>
      <c r="F313" s="96" t="s">
        <v>2131</v>
      </c>
      <c r="G313" s="96" t="s">
        <v>49</v>
      </c>
      <c r="H313" s="122" t="s">
        <v>16</v>
      </c>
      <c r="I313" s="122" t="s">
        <v>96</v>
      </c>
      <c r="J313" s="119">
        <v>1067778</v>
      </c>
      <c r="K313" s="96" t="s">
        <v>411</v>
      </c>
      <c r="L313" s="96" t="s">
        <v>757</v>
      </c>
      <c r="M313" s="2" t="s">
        <v>1356</v>
      </c>
      <c r="N313" s="66" t="s">
        <v>1930</v>
      </c>
      <c r="O313" s="66" t="s">
        <v>1303</v>
      </c>
      <c r="P313" s="2" t="s">
        <v>1759</v>
      </c>
      <c r="Q313" s="2" t="s">
        <v>2274</v>
      </c>
      <c r="R313" s="96" t="s">
        <v>2132</v>
      </c>
      <c r="S313" s="495" t="s">
        <v>4848</v>
      </c>
    </row>
    <row r="314" spans="1:19" x14ac:dyDescent="0.25">
      <c r="A314" s="77">
        <v>1176216</v>
      </c>
      <c r="B314" s="259">
        <v>43706</v>
      </c>
      <c r="C314" s="96" t="s">
        <v>2133</v>
      </c>
      <c r="D314" s="96" t="s">
        <v>403</v>
      </c>
      <c r="E314" s="96" t="s">
        <v>2102</v>
      </c>
      <c r="F314" s="96" t="s">
        <v>2134</v>
      </c>
      <c r="G314" s="96" t="s">
        <v>49</v>
      </c>
      <c r="H314" s="122" t="s">
        <v>16</v>
      </c>
      <c r="I314" s="122" t="s">
        <v>96</v>
      </c>
      <c r="J314" s="119">
        <v>658135</v>
      </c>
      <c r="K314" s="96" t="s">
        <v>411</v>
      </c>
      <c r="L314" s="96" t="s">
        <v>651</v>
      </c>
      <c r="M314" s="2" t="s">
        <v>2275</v>
      </c>
      <c r="N314" s="66" t="s">
        <v>2276</v>
      </c>
      <c r="O314" s="66" t="s">
        <v>2277</v>
      </c>
      <c r="P314" s="2" t="s">
        <v>301</v>
      </c>
      <c r="Q314" s="2" t="s">
        <v>2278</v>
      </c>
      <c r="R314" s="96" t="s">
        <v>2135</v>
      </c>
      <c r="S314" s="495" t="s">
        <v>4848</v>
      </c>
    </row>
    <row r="315" spans="1:19" x14ac:dyDescent="0.25">
      <c r="A315" s="77">
        <v>1177815</v>
      </c>
      <c r="B315" s="259">
        <v>43706</v>
      </c>
      <c r="C315" s="96" t="s">
        <v>2136</v>
      </c>
      <c r="D315" s="96" t="s">
        <v>403</v>
      </c>
      <c r="E315" s="96" t="s">
        <v>2102</v>
      </c>
      <c r="F315" s="96" t="s">
        <v>2137</v>
      </c>
      <c r="G315" s="96" t="s">
        <v>373</v>
      </c>
      <c r="H315" s="122" t="s">
        <v>14</v>
      </c>
      <c r="I315" s="122" t="s">
        <v>189</v>
      </c>
      <c r="J315" s="119">
        <v>767997.5</v>
      </c>
      <c r="K315" s="96" t="s">
        <v>99</v>
      </c>
      <c r="L315" s="96" t="s">
        <v>2117</v>
      </c>
      <c r="M315" s="2" t="s">
        <v>2279</v>
      </c>
      <c r="N315" s="66" t="s">
        <v>2280</v>
      </c>
      <c r="O315" s="66" t="s">
        <v>1265</v>
      </c>
      <c r="P315" s="2" t="s">
        <v>2281</v>
      </c>
      <c r="Q315" s="2" t="s">
        <v>2282</v>
      </c>
      <c r="R315" s="96" t="s">
        <v>2138</v>
      </c>
      <c r="S315" s="495" t="s">
        <v>4848</v>
      </c>
    </row>
    <row r="316" spans="1:19" x14ac:dyDescent="0.25">
      <c r="A316" s="77">
        <v>1178207</v>
      </c>
      <c r="B316" s="259">
        <v>43706</v>
      </c>
      <c r="C316" s="96" t="s">
        <v>2139</v>
      </c>
      <c r="D316" s="96" t="s">
        <v>403</v>
      </c>
      <c r="E316" s="96" t="s">
        <v>2102</v>
      </c>
      <c r="F316" s="96" t="s">
        <v>2140</v>
      </c>
      <c r="G316" s="96" t="s">
        <v>380</v>
      </c>
      <c r="H316" s="122" t="s">
        <v>16</v>
      </c>
      <c r="I316" s="122" t="s">
        <v>96</v>
      </c>
      <c r="J316" s="119">
        <v>1068696</v>
      </c>
      <c r="K316" s="96" t="s">
        <v>411</v>
      </c>
      <c r="L316" s="96" t="s">
        <v>605</v>
      </c>
      <c r="M316" s="2" t="s">
        <v>2283</v>
      </c>
      <c r="N316" s="66" t="s">
        <v>2284</v>
      </c>
      <c r="O316" s="66" t="s">
        <v>2285</v>
      </c>
      <c r="P316" s="2" t="s">
        <v>2286</v>
      </c>
      <c r="Q316" s="2" t="s">
        <v>2287</v>
      </c>
      <c r="R316" s="96" t="s">
        <v>2141</v>
      </c>
      <c r="S316" s="495" t="s">
        <v>4848</v>
      </c>
    </row>
    <row r="317" spans="1:19" x14ac:dyDescent="0.25">
      <c r="A317" s="77">
        <v>1178896</v>
      </c>
      <c r="B317" s="259">
        <v>43706</v>
      </c>
      <c r="C317" s="96" t="s">
        <v>2142</v>
      </c>
      <c r="D317" s="96" t="s">
        <v>403</v>
      </c>
      <c r="E317" s="96" t="s">
        <v>2102</v>
      </c>
      <c r="F317" s="96" t="s">
        <v>2143</v>
      </c>
      <c r="G317" s="96" t="s">
        <v>49</v>
      </c>
      <c r="H317" s="122" t="s">
        <v>16</v>
      </c>
      <c r="I317" s="122" t="s">
        <v>96</v>
      </c>
      <c r="J317" s="119">
        <v>1017285</v>
      </c>
      <c r="K317" s="96" t="s">
        <v>411</v>
      </c>
      <c r="L317" s="96" t="s">
        <v>605</v>
      </c>
      <c r="M317" s="2" t="s">
        <v>2288</v>
      </c>
      <c r="N317" s="66" t="s">
        <v>1373</v>
      </c>
      <c r="O317" s="66" t="s">
        <v>2289</v>
      </c>
      <c r="P317" s="2" t="s">
        <v>1470</v>
      </c>
      <c r="Q317" s="2" t="s">
        <v>2290</v>
      </c>
      <c r="R317" s="96" t="s">
        <v>2144</v>
      </c>
      <c r="S317" s="495" t="s">
        <v>4848</v>
      </c>
    </row>
    <row r="318" spans="1:19" x14ac:dyDescent="0.25">
      <c r="A318" s="77">
        <v>1178912</v>
      </c>
      <c r="B318" s="259">
        <v>43706</v>
      </c>
      <c r="C318" s="96" t="s">
        <v>2145</v>
      </c>
      <c r="D318" s="96" t="s">
        <v>403</v>
      </c>
      <c r="E318" s="96" t="s">
        <v>2102</v>
      </c>
      <c r="F318" s="96" t="s">
        <v>2146</v>
      </c>
      <c r="G318" s="96" t="s">
        <v>241</v>
      </c>
      <c r="H318" s="122" t="s">
        <v>18</v>
      </c>
      <c r="I318" s="122" t="s">
        <v>96</v>
      </c>
      <c r="J318" s="119">
        <v>753010</v>
      </c>
      <c r="K318" s="96" t="s">
        <v>411</v>
      </c>
      <c r="L318" s="96" t="s">
        <v>2117</v>
      </c>
      <c r="M318" s="2" t="s">
        <v>2265</v>
      </c>
      <c r="N318" s="66" t="s">
        <v>2291</v>
      </c>
      <c r="O318" s="66" t="s">
        <v>321</v>
      </c>
      <c r="P318" s="2" t="s">
        <v>1561</v>
      </c>
      <c r="Q318" s="2" t="s">
        <v>2292</v>
      </c>
      <c r="R318" s="96" t="s">
        <v>2147</v>
      </c>
      <c r="S318" s="495" t="s">
        <v>4848</v>
      </c>
    </row>
    <row r="319" spans="1:19" x14ac:dyDescent="0.25">
      <c r="A319" s="77">
        <v>1178968</v>
      </c>
      <c r="B319" s="259">
        <v>43706</v>
      </c>
      <c r="C319" s="96" t="s">
        <v>2148</v>
      </c>
      <c r="D319" s="96" t="s">
        <v>403</v>
      </c>
      <c r="E319" s="96" t="s">
        <v>2102</v>
      </c>
      <c r="F319" s="96" t="s">
        <v>2149</v>
      </c>
      <c r="G319" s="96" t="s">
        <v>204</v>
      </c>
      <c r="H319" s="122" t="s">
        <v>16</v>
      </c>
      <c r="I319" s="122" t="s">
        <v>96</v>
      </c>
      <c r="J319" s="119">
        <v>732700</v>
      </c>
      <c r="K319" s="96" t="s">
        <v>99</v>
      </c>
      <c r="L319" s="96" t="s">
        <v>681</v>
      </c>
      <c r="M319" s="2" t="s">
        <v>2293</v>
      </c>
      <c r="N319" s="66" t="s">
        <v>2294</v>
      </c>
      <c r="O319" s="66" t="s">
        <v>2295</v>
      </c>
      <c r="P319" s="2" t="s">
        <v>2296</v>
      </c>
      <c r="Q319" s="2" t="s">
        <v>2297</v>
      </c>
      <c r="R319" s="96" t="s">
        <v>2150</v>
      </c>
      <c r="S319" s="495" t="s">
        <v>4848</v>
      </c>
    </row>
    <row r="320" spans="1:19" x14ac:dyDescent="0.25">
      <c r="A320" s="77">
        <v>1179001</v>
      </c>
      <c r="B320" s="259">
        <v>43706</v>
      </c>
      <c r="C320" s="96" t="s">
        <v>2151</v>
      </c>
      <c r="D320" s="96" t="s">
        <v>403</v>
      </c>
      <c r="E320" s="96" t="s">
        <v>2102</v>
      </c>
      <c r="F320" s="96" t="s">
        <v>2152</v>
      </c>
      <c r="G320" s="96" t="s">
        <v>386</v>
      </c>
      <c r="H320" s="122" t="s">
        <v>16</v>
      </c>
      <c r="I320" s="122" t="s">
        <v>96</v>
      </c>
      <c r="J320" s="119">
        <v>635060</v>
      </c>
      <c r="K320" s="96" t="s">
        <v>99</v>
      </c>
      <c r="L320" s="96" t="s">
        <v>2153</v>
      </c>
      <c r="M320" s="2" t="s">
        <v>1630</v>
      </c>
      <c r="N320" s="66" t="s">
        <v>2298</v>
      </c>
      <c r="O320" s="66" t="s">
        <v>2299</v>
      </c>
      <c r="P320" s="2" t="s">
        <v>1429</v>
      </c>
      <c r="Q320" s="2" t="s">
        <v>2300</v>
      </c>
      <c r="R320" s="96" t="s">
        <v>2154</v>
      </c>
      <c r="S320" s="495" t="s">
        <v>4848</v>
      </c>
    </row>
    <row r="321" spans="1:19" x14ac:dyDescent="0.25">
      <c r="A321" s="77">
        <v>1179049</v>
      </c>
      <c r="B321" s="259">
        <v>43706</v>
      </c>
      <c r="C321" s="96" t="s">
        <v>2155</v>
      </c>
      <c r="D321" s="96" t="s">
        <v>403</v>
      </c>
      <c r="E321" s="96" t="s">
        <v>2102</v>
      </c>
      <c r="F321" s="96" t="s">
        <v>2156</v>
      </c>
      <c r="G321" s="96" t="s">
        <v>191</v>
      </c>
      <c r="H321" s="122" t="s">
        <v>19</v>
      </c>
      <c r="I321" s="122" t="s">
        <v>96</v>
      </c>
      <c r="J321" s="119">
        <v>276863</v>
      </c>
      <c r="K321" s="96" t="s">
        <v>99</v>
      </c>
      <c r="L321" s="96" t="s">
        <v>810</v>
      </c>
      <c r="M321" s="2" t="s">
        <v>2301</v>
      </c>
      <c r="N321" s="66" t="s">
        <v>1333</v>
      </c>
      <c r="O321" s="66" t="s">
        <v>1587</v>
      </c>
      <c r="P321" s="2" t="s">
        <v>2302</v>
      </c>
      <c r="Q321" s="2" t="s">
        <v>2303</v>
      </c>
      <c r="R321" s="96" t="s">
        <v>2157</v>
      </c>
      <c r="S321" s="495" t="s">
        <v>4848</v>
      </c>
    </row>
    <row r="322" spans="1:19" x14ac:dyDescent="0.25">
      <c r="A322" s="77">
        <v>1179074</v>
      </c>
      <c r="B322" s="259">
        <v>43706</v>
      </c>
      <c r="C322" s="96" t="s">
        <v>2158</v>
      </c>
      <c r="D322" s="96" t="s">
        <v>403</v>
      </c>
      <c r="E322" s="96" t="s">
        <v>2102</v>
      </c>
      <c r="F322" s="96" t="s">
        <v>2159</v>
      </c>
      <c r="G322" s="96" t="s">
        <v>49</v>
      </c>
      <c r="H322" s="122" t="s">
        <v>16</v>
      </c>
      <c r="I322" s="122" t="s">
        <v>96</v>
      </c>
      <c r="J322" s="119">
        <v>541955</v>
      </c>
      <c r="K322" s="96" t="s">
        <v>411</v>
      </c>
      <c r="L322" s="96" t="s">
        <v>2160</v>
      </c>
      <c r="M322" s="2" t="s">
        <v>2304</v>
      </c>
      <c r="N322" s="66" t="s">
        <v>1258</v>
      </c>
      <c r="O322" s="66" t="s">
        <v>1572</v>
      </c>
      <c r="P322" s="2" t="s">
        <v>2305</v>
      </c>
      <c r="Q322" s="2" t="s">
        <v>2306</v>
      </c>
      <c r="R322" s="96" t="s">
        <v>2161</v>
      </c>
      <c r="S322" s="495" t="s">
        <v>4848</v>
      </c>
    </row>
    <row r="323" spans="1:19" x14ac:dyDescent="0.25">
      <c r="A323" s="77">
        <v>1179092</v>
      </c>
      <c r="B323" s="259">
        <v>43706</v>
      </c>
      <c r="C323" s="96" t="s">
        <v>815</v>
      </c>
      <c r="D323" s="96" t="s">
        <v>403</v>
      </c>
      <c r="E323" s="96" t="s">
        <v>2102</v>
      </c>
      <c r="F323" s="96" t="s">
        <v>2162</v>
      </c>
      <c r="G323" s="96" t="s">
        <v>362</v>
      </c>
      <c r="H323" s="122" t="s">
        <v>15</v>
      </c>
      <c r="I323" s="122" t="s">
        <v>96</v>
      </c>
      <c r="J323" s="119">
        <v>1083698.8999999999</v>
      </c>
      <c r="K323" s="96" t="s">
        <v>411</v>
      </c>
      <c r="L323" s="96" t="s">
        <v>817</v>
      </c>
      <c r="M323" s="2" t="s">
        <v>1637</v>
      </c>
      <c r="N323" s="66" t="s">
        <v>1636</v>
      </c>
      <c r="O323" s="66" t="s">
        <v>2307</v>
      </c>
      <c r="P323" s="2" t="s">
        <v>1572</v>
      </c>
      <c r="Q323" s="2" t="s">
        <v>2308</v>
      </c>
      <c r="R323" s="96" t="s">
        <v>2163</v>
      </c>
      <c r="S323" s="495" t="s">
        <v>4848</v>
      </c>
    </row>
    <row r="324" spans="1:19" x14ac:dyDescent="0.25">
      <c r="A324" s="77">
        <v>1167374</v>
      </c>
      <c r="B324" s="259">
        <v>43706</v>
      </c>
      <c r="C324" s="96" t="s">
        <v>2164</v>
      </c>
      <c r="D324" s="96" t="s">
        <v>187</v>
      </c>
      <c r="E324" s="96" t="s">
        <v>81</v>
      </c>
      <c r="F324" s="96" t="s">
        <v>2165</v>
      </c>
      <c r="G324" s="96" t="s">
        <v>45</v>
      </c>
      <c r="H324" s="122" t="s">
        <v>15</v>
      </c>
      <c r="I324" s="122" t="s">
        <v>96</v>
      </c>
      <c r="J324" s="119">
        <v>1195014</v>
      </c>
      <c r="K324" s="96" t="s">
        <v>97</v>
      </c>
      <c r="L324" s="96" t="s">
        <v>109</v>
      </c>
      <c r="M324" s="2" t="s">
        <v>2309</v>
      </c>
      <c r="N324" s="66" t="s">
        <v>1588</v>
      </c>
      <c r="O324" s="66" t="s">
        <v>1658</v>
      </c>
      <c r="P324" s="2" t="s">
        <v>2310</v>
      </c>
      <c r="Q324" s="2" t="s">
        <v>1746</v>
      </c>
      <c r="R324" s="96" t="s">
        <v>2166</v>
      </c>
      <c r="S324" s="495" t="s">
        <v>4848</v>
      </c>
    </row>
    <row r="325" spans="1:19" x14ac:dyDescent="0.25">
      <c r="A325" s="77">
        <v>1167709</v>
      </c>
      <c r="B325" s="259">
        <v>43706</v>
      </c>
      <c r="C325" s="96" t="s">
        <v>2167</v>
      </c>
      <c r="D325" s="96" t="s">
        <v>187</v>
      </c>
      <c r="E325" s="96" t="s">
        <v>81</v>
      </c>
      <c r="F325" s="96" t="s">
        <v>2168</v>
      </c>
      <c r="G325" s="96" t="s">
        <v>48</v>
      </c>
      <c r="H325" s="122" t="s">
        <v>14</v>
      </c>
      <c r="I325" s="122" t="s">
        <v>96</v>
      </c>
      <c r="J325" s="119">
        <v>347422.05</v>
      </c>
      <c r="K325" s="96" t="s">
        <v>98</v>
      </c>
      <c r="L325" s="96" t="s">
        <v>101</v>
      </c>
      <c r="M325" s="2" t="s">
        <v>231</v>
      </c>
      <c r="N325" s="66" t="s">
        <v>2311</v>
      </c>
      <c r="O325" s="66" t="s">
        <v>1360</v>
      </c>
      <c r="P325" s="2" t="s">
        <v>1995</v>
      </c>
      <c r="Q325" s="2" t="s">
        <v>1402</v>
      </c>
      <c r="R325" s="96" t="s">
        <v>2169</v>
      </c>
      <c r="S325" s="495" t="s">
        <v>4848</v>
      </c>
    </row>
    <row r="326" spans="1:19" x14ac:dyDescent="0.25">
      <c r="A326" s="77">
        <v>1168950</v>
      </c>
      <c r="B326" s="259">
        <v>43706</v>
      </c>
      <c r="C326" s="96" t="s">
        <v>2170</v>
      </c>
      <c r="D326" s="96" t="s">
        <v>187</v>
      </c>
      <c r="E326" s="96" t="s">
        <v>81</v>
      </c>
      <c r="F326" s="96" t="s">
        <v>2171</v>
      </c>
      <c r="G326" s="96" t="s">
        <v>50</v>
      </c>
      <c r="H326" s="122" t="s">
        <v>15</v>
      </c>
      <c r="I326" s="122" t="s">
        <v>96</v>
      </c>
      <c r="J326" s="119">
        <v>1469341.2</v>
      </c>
      <c r="K326" s="96" t="s">
        <v>98</v>
      </c>
      <c r="L326" s="96" t="s">
        <v>694</v>
      </c>
      <c r="M326" s="2" t="s">
        <v>2052</v>
      </c>
      <c r="N326" s="66" t="s">
        <v>1607</v>
      </c>
      <c r="O326" s="66" t="s">
        <v>2312</v>
      </c>
      <c r="P326" s="2" t="s">
        <v>163</v>
      </c>
      <c r="Q326" s="2" t="s">
        <v>2313</v>
      </c>
      <c r="R326" s="96" t="s">
        <v>2172</v>
      </c>
      <c r="S326" s="495" t="s">
        <v>4848</v>
      </c>
    </row>
    <row r="327" spans="1:19" x14ac:dyDescent="0.25">
      <c r="A327" s="77">
        <v>1169888</v>
      </c>
      <c r="B327" s="259">
        <v>43706</v>
      </c>
      <c r="C327" s="96" t="s">
        <v>2173</v>
      </c>
      <c r="D327" s="96" t="s">
        <v>187</v>
      </c>
      <c r="E327" s="96" t="s">
        <v>81</v>
      </c>
      <c r="F327" s="96" t="s">
        <v>2174</v>
      </c>
      <c r="G327" s="96" t="s">
        <v>50</v>
      </c>
      <c r="H327" s="122" t="s">
        <v>15</v>
      </c>
      <c r="I327" s="122" t="s">
        <v>96</v>
      </c>
      <c r="J327" s="119">
        <v>449368</v>
      </c>
      <c r="K327" s="96" t="s">
        <v>97</v>
      </c>
      <c r="L327" s="96" t="s">
        <v>464</v>
      </c>
      <c r="M327" s="2" t="s">
        <v>237</v>
      </c>
      <c r="N327" s="66" t="s">
        <v>318</v>
      </c>
      <c r="O327" s="66" t="s">
        <v>167</v>
      </c>
      <c r="P327" s="2" t="s">
        <v>123</v>
      </c>
      <c r="Q327" s="2" t="s">
        <v>2314</v>
      </c>
      <c r="R327" s="96" t="s">
        <v>2175</v>
      </c>
      <c r="S327" s="495" t="s">
        <v>4848</v>
      </c>
    </row>
    <row r="328" spans="1:19" x14ac:dyDescent="0.25">
      <c r="A328" s="77">
        <v>1169893</v>
      </c>
      <c r="B328" s="259">
        <v>43706</v>
      </c>
      <c r="C328" s="96" t="s">
        <v>2176</v>
      </c>
      <c r="D328" s="96" t="s">
        <v>187</v>
      </c>
      <c r="E328" s="96" t="s">
        <v>81</v>
      </c>
      <c r="F328" s="96" t="s">
        <v>2177</v>
      </c>
      <c r="G328" s="96" t="s">
        <v>47</v>
      </c>
      <c r="H328" s="122" t="s">
        <v>18</v>
      </c>
      <c r="I328" s="122" t="s">
        <v>96</v>
      </c>
      <c r="J328" s="119">
        <v>1353113.25</v>
      </c>
      <c r="K328" s="96" t="s">
        <v>97</v>
      </c>
      <c r="L328" s="96" t="s">
        <v>715</v>
      </c>
      <c r="M328" s="2" t="s">
        <v>148</v>
      </c>
      <c r="N328" s="66" t="s">
        <v>2315</v>
      </c>
      <c r="O328" s="66" t="s">
        <v>2316</v>
      </c>
      <c r="P328" s="2" t="s">
        <v>1919</v>
      </c>
      <c r="Q328" s="2" t="s">
        <v>2317</v>
      </c>
      <c r="R328" s="96" t="s">
        <v>2178</v>
      </c>
      <c r="S328" s="495" t="s">
        <v>4848</v>
      </c>
    </row>
    <row r="329" spans="1:19" x14ac:dyDescent="0.25">
      <c r="A329" s="77">
        <v>1170519</v>
      </c>
      <c r="B329" s="259">
        <v>43706</v>
      </c>
      <c r="C329" s="96" t="s">
        <v>2179</v>
      </c>
      <c r="D329" s="96" t="s">
        <v>187</v>
      </c>
      <c r="E329" s="96" t="s">
        <v>81</v>
      </c>
      <c r="F329" s="96" t="s">
        <v>2180</v>
      </c>
      <c r="G329" s="96" t="s">
        <v>386</v>
      </c>
      <c r="H329" s="122" t="s">
        <v>16</v>
      </c>
      <c r="I329" s="122" t="s">
        <v>96</v>
      </c>
      <c r="J329" s="119">
        <v>1444032.46</v>
      </c>
      <c r="K329" s="96" t="s">
        <v>97</v>
      </c>
      <c r="L329" s="96" t="s">
        <v>2181</v>
      </c>
      <c r="M329" s="2" t="s">
        <v>1352</v>
      </c>
      <c r="N329" s="66" t="s">
        <v>237</v>
      </c>
      <c r="O329" s="66" t="s">
        <v>2318</v>
      </c>
      <c r="P329" s="2" t="s">
        <v>2052</v>
      </c>
      <c r="Q329" s="2" t="s">
        <v>2319</v>
      </c>
      <c r="R329" s="96" t="s">
        <v>2182</v>
      </c>
      <c r="S329" s="495" t="s">
        <v>4848</v>
      </c>
    </row>
    <row r="330" spans="1:19" x14ac:dyDescent="0.25">
      <c r="A330" s="77">
        <v>1170702</v>
      </c>
      <c r="B330" s="259">
        <v>43706</v>
      </c>
      <c r="C330" s="96" t="s">
        <v>2183</v>
      </c>
      <c r="D330" s="96" t="s">
        <v>187</v>
      </c>
      <c r="E330" s="96" t="s">
        <v>81</v>
      </c>
      <c r="F330" s="96" t="s">
        <v>2184</v>
      </c>
      <c r="G330" s="96" t="s">
        <v>49</v>
      </c>
      <c r="H330" s="122" t="s">
        <v>16</v>
      </c>
      <c r="I330" s="122" t="s">
        <v>96</v>
      </c>
      <c r="J330" s="119">
        <v>1305275.55</v>
      </c>
      <c r="K330" s="96" t="s">
        <v>99</v>
      </c>
      <c r="L330" s="96" t="s">
        <v>677</v>
      </c>
      <c r="M330" s="2" t="s">
        <v>1715</v>
      </c>
      <c r="N330" s="66" t="s">
        <v>2320</v>
      </c>
      <c r="O330" s="66" t="s">
        <v>1522</v>
      </c>
      <c r="P330" s="2" t="s">
        <v>2321</v>
      </c>
      <c r="Q330" s="2" t="s">
        <v>1603</v>
      </c>
      <c r="R330" s="96" t="s">
        <v>2185</v>
      </c>
      <c r="S330" s="495" t="s">
        <v>4848</v>
      </c>
    </row>
    <row r="331" spans="1:19" x14ac:dyDescent="0.25">
      <c r="A331" s="77">
        <v>1170735</v>
      </c>
      <c r="B331" s="259">
        <v>43706</v>
      </c>
      <c r="C331" s="96" t="s">
        <v>2186</v>
      </c>
      <c r="D331" s="96" t="s">
        <v>187</v>
      </c>
      <c r="E331" s="96" t="s">
        <v>81</v>
      </c>
      <c r="F331" s="96" t="s">
        <v>2187</v>
      </c>
      <c r="G331" s="96" t="s">
        <v>191</v>
      </c>
      <c r="H331" s="122" t="s">
        <v>19</v>
      </c>
      <c r="I331" s="122" t="s">
        <v>96</v>
      </c>
      <c r="J331" s="119">
        <v>1429677</v>
      </c>
      <c r="K331" s="96" t="s">
        <v>97</v>
      </c>
      <c r="L331" s="96" t="s">
        <v>197</v>
      </c>
      <c r="M331" s="2" t="s">
        <v>2220</v>
      </c>
      <c r="N331" s="66" t="s">
        <v>2221</v>
      </c>
      <c r="O331" s="66" t="s">
        <v>2322</v>
      </c>
      <c r="P331" s="2" t="s">
        <v>149</v>
      </c>
      <c r="Q331" s="2" t="s">
        <v>2323</v>
      </c>
      <c r="R331" s="96" t="s">
        <v>2188</v>
      </c>
      <c r="S331" s="495" t="s">
        <v>4848</v>
      </c>
    </row>
    <row r="332" spans="1:19" x14ac:dyDescent="0.25">
      <c r="A332" s="77">
        <v>1170743</v>
      </c>
      <c r="B332" s="259">
        <v>43706</v>
      </c>
      <c r="C332" s="96" t="s">
        <v>2189</v>
      </c>
      <c r="D332" s="96" t="s">
        <v>187</v>
      </c>
      <c r="E332" s="96" t="s">
        <v>81</v>
      </c>
      <c r="F332" s="96" t="s">
        <v>2190</v>
      </c>
      <c r="G332" s="96" t="s">
        <v>191</v>
      </c>
      <c r="H332" s="122" t="s">
        <v>19</v>
      </c>
      <c r="I332" s="122" t="s">
        <v>96</v>
      </c>
      <c r="J332" s="119">
        <v>236436.6</v>
      </c>
      <c r="K332" s="96" t="s">
        <v>98</v>
      </c>
      <c r="L332" s="96" t="s">
        <v>104</v>
      </c>
      <c r="M332" s="2" t="s">
        <v>2324</v>
      </c>
      <c r="N332" s="66" t="s">
        <v>2325</v>
      </c>
      <c r="O332" s="66" t="s">
        <v>227</v>
      </c>
      <c r="P332" s="2" t="s">
        <v>1481</v>
      </c>
      <c r="Q332" s="2" t="s">
        <v>2326</v>
      </c>
      <c r="R332" s="96" t="s">
        <v>2191</v>
      </c>
      <c r="S332" s="495" t="s">
        <v>4848</v>
      </c>
    </row>
    <row r="333" spans="1:19" x14ac:dyDescent="0.25">
      <c r="A333" s="77">
        <v>1170755</v>
      </c>
      <c r="B333" s="259">
        <v>43706</v>
      </c>
      <c r="C333" s="96" t="s">
        <v>2192</v>
      </c>
      <c r="D333" s="96" t="s">
        <v>187</v>
      </c>
      <c r="E333" s="96" t="s">
        <v>81</v>
      </c>
      <c r="F333" s="96" t="s">
        <v>2193</v>
      </c>
      <c r="G333" s="96" t="s">
        <v>380</v>
      </c>
      <c r="H333" s="122" t="s">
        <v>16</v>
      </c>
      <c r="I333" s="122" t="s">
        <v>96</v>
      </c>
      <c r="J333" s="119">
        <v>1070760.8</v>
      </c>
      <c r="K333" s="96" t="s">
        <v>97</v>
      </c>
      <c r="L333" s="96" t="s">
        <v>464</v>
      </c>
      <c r="M333" s="2" t="s">
        <v>1744</v>
      </c>
      <c r="N333" s="66" t="s">
        <v>1919</v>
      </c>
      <c r="O333" s="66" t="s">
        <v>2327</v>
      </c>
      <c r="P333" s="2" t="s">
        <v>2260</v>
      </c>
      <c r="Q333" s="2" t="s">
        <v>1965</v>
      </c>
      <c r="R333" s="96" t="s">
        <v>2194</v>
      </c>
      <c r="S333" s="495" t="s">
        <v>4848</v>
      </c>
    </row>
    <row r="334" spans="1:19" x14ac:dyDescent="0.25">
      <c r="A334" s="77">
        <v>1170815</v>
      </c>
      <c r="B334" s="259">
        <v>43706</v>
      </c>
      <c r="C334" s="96" t="s">
        <v>2195</v>
      </c>
      <c r="D334" s="96" t="s">
        <v>187</v>
      </c>
      <c r="E334" s="96" t="s">
        <v>81</v>
      </c>
      <c r="F334" s="96" t="s">
        <v>2196</v>
      </c>
      <c r="G334" s="96" t="s">
        <v>250</v>
      </c>
      <c r="H334" s="122" t="s">
        <v>252</v>
      </c>
      <c r="I334" s="122" t="s">
        <v>96</v>
      </c>
      <c r="J334" s="119">
        <v>1003230</v>
      </c>
      <c r="K334" s="96" t="s">
        <v>97</v>
      </c>
      <c r="L334" s="96" t="s">
        <v>2197</v>
      </c>
      <c r="M334" s="2" t="s">
        <v>2328</v>
      </c>
      <c r="N334" s="66" t="s">
        <v>1641</v>
      </c>
      <c r="O334" s="66" t="s">
        <v>2226</v>
      </c>
      <c r="P334" s="2" t="s">
        <v>225</v>
      </c>
      <c r="Q334" s="2" t="s">
        <v>2329</v>
      </c>
      <c r="R334" s="96" t="s">
        <v>2198</v>
      </c>
      <c r="S334" s="495" t="s">
        <v>4848</v>
      </c>
    </row>
    <row r="335" spans="1:19" x14ac:dyDescent="0.25">
      <c r="A335" s="77">
        <v>1170847</v>
      </c>
      <c r="B335" s="259">
        <v>43706</v>
      </c>
      <c r="C335" s="96" t="s">
        <v>2199</v>
      </c>
      <c r="D335" s="96" t="s">
        <v>187</v>
      </c>
      <c r="E335" s="96" t="s">
        <v>81</v>
      </c>
      <c r="F335" s="96" t="s">
        <v>2200</v>
      </c>
      <c r="G335" s="96" t="s">
        <v>46</v>
      </c>
      <c r="H335" s="122" t="s">
        <v>14</v>
      </c>
      <c r="I335" s="122" t="s">
        <v>96</v>
      </c>
      <c r="J335" s="119">
        <v>1083163.7</v>
      </c>
      <c r="K335" s="96" t="s">
        <v>98</v>
      </c>
      <c r="L335" s="96" t="s">
        <v>217</v>
      </c>
      <c r="M335" s="2" t="s">
        <v>1895</v>
      </c>
      <c r="N335" s="66" t="s">
        <v>149</v>
      </c>
      <c r="O335" s="66" t="s">
        <v>2244</v>
      </c>
      <c r="P335" s="2" t="s">
        <v>2330</v>
      </c>
      <c r="Q335" s="2" t="s">
        <v>2331</v>
      </c>
      <c r="R335" s="96" t="s">
        <v>2201</v>
      </c>
      <c r="S335" s="495" t="s">
        <v>4848</v>
      </c>
    </row>
    <row r="336" spans="1:19" x14ac:dyDescent="0.25">
      <c r="A336" s="77">
        <v>1170898</v>
      </c>
      <c r="B336" s="259">
        <v>43706</v>
      </c>
      <c r="C336" s="96" t="s">
        <v>699</v>
      </c>
      <c r="D336" s="96" t="s">
        <v>187</v>
      </c>
      <c r="E336" s="96" t="s">
        <v>81</v>
      </c>
      <c r="F336" s="96" t="s">
        <v>2202</v>
      </c>
      <c r="G336" s="96" t="s">
        <v>52</v>
      </c>
      <c r="H336" s="122" t="s">
        <v>15</v>
      </c>
      <c r="I336" s="122" t="s">
        <v>96</v>
      </c>
      <c r="J336" s="119">
        <v>1315150.3</v>
      </c>
      <c r="K336" s="96" t="s">
        <v>97</v>
      </c>
      <c r="L336" s="96" t="s">
        <v>284</v>
      </c>
      <c r="M336" s="2" t="s">
        <v>2332</v>
      </c>
      <c r="N336" s="66" t="s">
        <v>235</v>
      </c>
      <c r="O336" s="66" t="s">
        <v>1523</v>
      </c>
      <c r="P336" s="2" t="s">
        <v>232</v>
      </c>
      <c r="Q336" s="2" t="s">
        <v>296</v>
      </c>
      <c r="R336" s="96" t="s">
        <v>2203</v>
      </c>
      <c r="S336" s="495" t="s">
        <v>4848</v>
      </c>
    </row>
    <row r="337" spans="1:19" x14ac:dyDescent="0.25">
      <c r="A337" s="77">
        <v>1170965</v>
      </c>
      <c r="B337" s="259">
        <v>43706</v>
      </c>
      <c r="C337" s="96" t="s">
        <v>2204</v>
      </c>
      <c r="D337" s="96" t="s">
        <v>187</v>
      </c>
      <c r="E337" s="96" t="s">
        <v>81</v>
      </c>
      <c r="F337" s="96" t="s">
        <v>2205</v>
      </c>
      <c r="G337" s="96" t="s">
        <v>241</v>
      </c>
      <c r="H337" s="122" t="s">
        <v>18</v>
      </c>
      <c r="I337" s="122" t="s">
        <v>96</v>
      </c>
      <c r="J337" s="119">
        <v>1292029.3999999999</v>
      </c>
      <c r="K337" s="96" t="s">
        <v>98</v>
      </c>
      <c r="L337" s="96" t="s">
        <v>197</v>
      </c>
      <c r="M337" s="2" t="s">
        <v>2333</v>
      </c>
      <c r="N337" s="66" t="s">
        <v>1243</v>
      </c>
      <c r="O337" s="66" t="s">
        <v>1322</v>
      </c>
      <c r="P337" s="2" t="s">
        <v>223</v>
      </c>
      <c r="Q337" s="2" t="s">
        <v>2334</v>
      </c>
      <c r="R337" s="96" t="s">
        <v>2206</v>
      </c>
      <c r="S337" s="495" t="s">
        <v>4848</v>
      </c>
    </row>
    <row r="338" spans="1:19" x14ac:dyDescent="0.25">
      <c r="A338" s="77">
        <v>1171003</v>
      </c>
      <c r="B338" s="259">
        <v>43706</v>
      </c>
      <c r="C338" s="96" t="s">
        <v>2207</v>
      </c>
      <c r="D338" s="96" t="s">
        <v>187</v>
      </c>
      <c r="E338" s="96" t="s">
        <v>81</v>
      </c>
      <c r="F338" s="96" t="s">
        <v>2208</v>
      </c>
      <c r="G338" s="96" t="s">
        <v>242</v>
      </c>
      <c r="H338" s="122" t="s">
        <v>15</v>
      </c>
      <c r="I338" s="122" t="s">
        <v>96</v>
      </c>
      <c r="J338" s="119">
        <v>1439070.51</v>
      </c>
      <c r="K338" s="96" t="s">
        <v>98</v>
      </c>
      <c r="L338" s="96" t="s">
        <v>1195</v>
      </c>
      <c r="M338" s="2" t="s">
        <v>1446</v>
      </c>
      <c r="N338" s="66" t="s">
        <v>2244</v>
      </c>
      <c r="O338" s="66" t="s">
        <v>1740</v>
      </c>
      <c r="P338" s="2" t="s">
        <v>1894</v>
      </c>
      <c r="Q338" s="2" t="s">
        <v>1642</v>
      </c>
      <c r="R338" s="96" t="s">
        <v>2209</v>
      </c>
      <c r="S338" s="495" t="s">
        <v>4848</v>
      </c>
    </row>
    <row r="339" spans="1:19" x14ac:dyDescent="0.25">
      <c r="A339" s="77">
        <v>1171364</v>
      </c>
      <c r="B339" s="259">
        <v>43706</v>
      </c>
      <c r="C339" s="96" t="s">
        <v>1081</v>
      </c>
      <c r="D339" s="96" t="s">
        <v>187</v>
      </c>
      <c r="E339" s="96" t="s">
        <v>81</v>
      </c>
      <c r="F339" s="96" t="s">
        <v>2210</v>
      </c>
      <c r="G339" s="96" t="s">
        <v>50</v>
      </c>
      <c r="H339" s="122" t="s">
        <v>15</v>
      </c>
      <c r="I339" s="122" t="s">
        <v>96</v>
      </c>
      <c r="J339" s="119">
        <v>369182.2</v>
      </c>
      <c r="K339" s="96" t="s">
        <v>97</v>
      </c>
      <c r="L339" s="96" t="s">
        <v>102</v>
      </c>
      <c r="M339" s="2" t="s">
        <v>1884</v>
      </c>
      <c r="N339" s="66" t="s">
        <v>1885</v>
      </c>
      <c r="O339" s="66" t="s">
        <v>1602</v>
      </c>
      <c r="P339" s="2" t="s">
        <v>1404</v>
      </c>
      <c r="Q339" s="2" t="s">
        <v>2335</v>
      </c>
      <c r="R339" s="96" t="s">
        <v>2211</v>
      </c>
      <c r="S339" s="495" t="s">
        <v>4848</v>
      </c>
    </row>
    <row r="340" spans="1:19" x14ac:dyDescent="0.25">
      <c r="A340" s="77">
        <v>1171781</v>
      </c>
      <c r="B340" s="259">
        <v>43706</v>
      </c>
      <c r="C340" s="96" t="s">
        <v>2212</v>
      </c>
      <c r="D340" s="96" t="s">
        <v>187</v>
      </c>
      <c r="E340" s="96" t="s">
        <v>81</v>
      </c>
      <c r="F340" s="96" t="s">
        <v>2213</v>
      </c>
      <c r="G340" s="96" t="s">
        <v>45</v>
      </c>
      <c r="H340" s="122" t="s">
        <v>15</v>
      </c>
      <c r="I340" s="122" t="s">
        <v>96</v>
      </c>
      <c r="J340" s="119">
        <v>1302456.75</v>
      </c>
      <c r="K340" s="96" t="s">
        <v>99</v>
      </c>
      <c r="L340" s="96" t="s">
        <v>106</v>
      </c>
      <c r="M340" s="2" t="s">
        <v>2336</v>
      </c>
      <c r="N340" s="66" t="s">
        <v>2337</v>
      </c>
      <c r="O340" s="66" t="s">
        <v>2338</v>
      </c>
      <c r="P340" s="2" t="s">
        <v>2339</v>
      </c>
      <c r="Q340" s="2" t="s">
        <v>2340</v>
      </c>
      <c r="R340" s="96" t="s">
        <v>2214</v>
      </c>
      <c r="S340" s="495" t="s">
        <v>4848</v>
      </c>
    </row>
    <row r="341" spans="1:19" x14ac:dyDescent="0.25">
      <c r="A341" s="77">
        <v>1171880</v>
      </c>
      <c r="B341" s="259">
        <v>43706</v>
      </c>
      <c r="C341" s="96" t="s">
        <v>2215</v>
      </c>
      <c r="D341" s="96" t="s">
        <v>187</v>
      </c>
      <c r="E341" s="96" t="s">
        <v>81</v>
      </c>
      <c r="F341" s="96" t="s">
        <v>2216</v>
      </c>
      <c r="G341" s="96" t="s">
        <v>50</v>
      </c>
      <c r="H341" s="122" t="s">
        <v>15</v>
      </c>
      <c r="I341" s="122" t="s">
        <v>96</v>
      </c>
      <c r="J341" s="119">
        <v>1071217.25</v>
      </c>
      <c r="K341" s="96" t="s">
        <v>97</v>
      </c>
      <c r="L341" s="96" t="s">
        <v>106</v>
      </c>
      <c r="M341" s="2" t="s">
        <v>141</v>
      </c>
      <c r="N341" s="66" t="s">
        <v>1744</v>
      </c>
      <c r="O341" s="66" t="s">
        <v>2341</v>
      </c>
      <c r="P341" s="2" t="s">
        <v>2342</v>
      </c>
      <c r="Q341" s="2" t="s">
        <v>1748</v>
      </c>
      <c r="R341" s="96" t="s">
        <v>2217</v>
      </c>
      <c r="S341" s="495" t="s">
        <v>4848</v>
      </c>
    </row>
    <row r="342" spans="1:19" x14ac:dyDescent="0.25">
      <c r="A342" s="77">
        <v>1077677</v>
      </c>
      <c r="B342" s="259">
        <v>43706</v>
      </c>
      <c r="C342" s="96" t="s">
        <v>2345</v>
      </c>
      <c r="D342" s="96" t="s">
        <v>2346</v>
      </c>
      <c r="E342" s="96" t="s">
        <v>2347</v>
      </c>
      <c r="F342" s="96" t="s">
        <v>2348</v>
      </c>
      <c r="G342" s="96" t="s">
        <v>48</v>
      </c>
      <c r="H342" s="122" t="s">
        <v>14</v>
      </c>
      <c r="I342" s="122" t="s">
        <v>96</v>
      </c>
      <c r="J342" s="119">
        <v>131783</v>
      </c>
      <c r="K342" s="96" t="s">
        <v>411</v>
      </c>
      <c r="L342" s="96" t="s">
        <v>589</v>
      </c>
      <c r="M342" s="2" t="s">
        <v>2349</v>
      </c>
      <c r="N342" s="66" t="s">
        <v>2350</v>
      </c>
      <c r="O342" s="66" t="s">
        <v>1443</v>
      </c>
      <c r="P342" s="2" t="s">
        <v>2351</v>
      </c>
      <c r="Q342" s="2" t="s">
        <v>2352</v>
      </c>
      <c r="R342" s="96" t="s">
        <v>2353</v>
      </c>
      <c r="S342" s="495" t="s">
        <v>4848</v>
      </c>
    </row>
    <row r="343" spans="1:19" x14ac:dyDescent="0.25">
      <c r="A343" s="77">
        <v>1078061</v>
      </c>
      <c r="B343" s="259">
        <v>43706</v>
      </c>
      <c r="C343" s="96" t="s">
        <v>2354</v>
      </c>
      <c r="D343" s="96" t="s">
        <v>2346</v>
      </c>
      <c r="E343" s="96" t="s">
        <v>2347</v>
      </c>
      <c r="F343" s="96" t="s">
        <v>2355</v>
      </c>
      <c r="G343" s="96" t="s">
        <v>45</v>
      </c>
      <c r="H343" s="122" t="s">
        <v>15</v>
      </c>
      <c r="I343" s="122" t="s">
        <v>96</v>
      </c>
      <c r="J343" s="119">
        <v>195319</v>
      </c>
      <c r="K343" s="96" t="s">
        <v>99</v>
      </c>
      <c r="L343" s="96" t="s">
        <v>287</v>
      </c>
      <c r="M343" s="2" t="s">
        <v>2356</v>
      </c>
      <c r="N343" s="66" t="s">
        <v>2357</v>
      </c>
      <c r="O343" s="66" t="s">
        <v>2358</v>
      </c>
      <c r="P343" s="2" t="s">
        <v>2359</v>
      </c>
      <c r="Q343" s="2" t="s">
        <v>2360</v>
      </c>
      <c r="R343" s="96" t="s">
        <v>2361</v>
      </c>
      <c r="S343" s="495" t="s">
        <v>4848</v>
      </c>
    </row>
    <row r="344" spans="1:19" x14ac:dyDescent="0.25">
      <c r="A344" s="77">
        <v>1078164</v>
      </c>
      <c r="B344" s="259">
        <v>43706</v>
      </c>
      <c r="C344" s="96" t="s">
        <v>2362</v>
      </c>
      <c r="D344" s="96" t="s">
        <v>2346</v>
      </c>
      <c r="E344" s="96" t="s">
        <v>2347</v>
      </c>
      <c r="F344" s="96" t="s">
        <v>2363</v>
      </c>
      <c r="G344" s="96" t="s">
        <v>49</v>
      </c>
      <c r="H344" s="122" t="s">
        <v>16</v>
      </c>
      <c r="I344" s="122" t="s">
        <v>96</v>
      </c>
      <c r="J344" s="119">
        <v>145607</v>
      </c>
      <c r="K344" s="96" t="s">
        <v>411</v>
      </c>
      <c r="L344" s="96" t="s">
        <v>747</v>
      </c>
      <c r="M344" s="2" t="s">
        <v>2364</v>
      </c>
      <c r="N344" s="66" t="s">
        <v>1744</v>
      </c>
      <c r="O344" s="66" t="s">
        <v>2365</v>
      </c>
      <c r="P344" s="2" t="s">
        <v>1625</v>
      </c>
      <c r="Q344" s="2" t="s">
        <v>2366</v>
      </c>
      <c r="R344" s="96" t="s">
        <v>2367</v>
      </c>
      <c r="S344" s="495" t="s">
        <v>4848</v>
      </c>
    </row>
    <row r="345" spans="1:19" x14ac:dyDescent="0.25">
      <c r="A345" s="77">
        <v>1078168</v>
      </c>
      <c r="B345" s="259">
        <v>43706</v>
      </c>
      <c r="C345" s="96" t="s">
        <v>2368</v>
      </c>
      <c r="D345" s="96" t="s">
        <v>2346</v>
      </c>
      <c r="E345" s="96" t="s">
        <v>2347</v>
      </c>
      <c r="F345" s="96" t="s">
        <v>2369</v>
      </c>
      <c r="G345" s="96" t="s">
        <v>361</v>
      </c>
      <c r="H345" s="122" t="s">
        <v>14</v>
      </c>
      <c r="I345" s="122" t="s">
        <v>189</v>
      </c>
      <c r="J345" s="119">
        <v>146783</v>
      </c>
      <c r="K345" s="96" t="s">
        <v>98</v>
      </c>
      <c r="L345" s="96" t="s">
        <v>104</v>
      </c>
      <c r="M345" s="2" t="s">
        <v>2370</v>
      </c>
      <c r="N345" s="66" t="s">
        <v>171</v>
      </c>
      <c r="O345" s="66" t="s">
        <v>135</v>
      </c>
      <c r="P345" s="2" t="s">
        <v>131</v>
      </c>
      <c r="Q345" s="2" t="s">
        <v>1681</v>
      </c>
      <c r="R345" s="96" t="s">
        <v>2371</v>
      </c>
      <c r="S345" s="495" t="s">
        <v>4848</v>
      </c>
    </row>
    <row r="346" spans="1:19" x14ac:dyDescent="0.25">
      <c r="A346" s="77">
        <v>1078220</v>
      </c>
      <c r="B346" s="259">
        <v>43706</v>
      </c>
      <c r="C346" s="96" t="s">
        <v>2372</v>
      </c>
      <c r="D346" s="96" t="s">
        <v>2346</v>
      </c>
      <c r="E346" s="96" t="s">
        <v>2347</v>
      </c>
      <c r="F346" s="96" t="s">
        <v>2373</v>
      </c>
      <c r="G346" s="96" t="s">
        <v>43</v>
      </c>
      <c r="H346" s="122" t="s">
        <v>14</v>
      </c>
      <c r="I346" s="122" t="s">
        <v>96</v>
      </c>
      <c r="J346" s="119">
        <v>131783</v>
      </c>
      <c r="K346" s="96" t="s">
        <v>411</v>
      </c>
      <c r="L346" s="96" t="s">
        <v>917</v>
      </c>
      <c r="M346" s="2" t="s">
        <v>2374</v>
      </c>
      <c r="N346" s="66" t="s">
        <v>2375</v>
      </c>
      <c r="O346" s="66" t="s">
        <v>1662</v>
      </c>
      <c r="P346" s="2" t="s">
        <v>1831</v>
      </c>
      <c r="Q346" s="2" t="s">
        <v>2376</v>
      </c>
      <c r="R346" s="96" t="s">
        <v>2377</v>
      </c>
      <c r="S346" s="495" t="s">
        <v>4848</v>
      </c>
    </row>
    <row r="347" spans="1:19" x14ac:dyDescent="0.25">
      <c r="A347" s="77">
        <v>1078243</v>
      </c>
      <c r="B347" s="259">
        <v>43706</v>
      </c>
      <c r="C347" s="96" t="s">
        <v>2378</v>
      </c>
      <c r="D347" s="96" t="s">
        <v>2346</v>
      </c>
      <c r="E347" s="96" t="s">
        <v>2347</v>
      </c>
      <c r="F347" s="96" t="s">
        <v>2379</v>
      </c>
      <c r="G347" s="96" t="s">
        <v>45</v>
      </c>
      <c r="H347" s="122" t="s">
        <v>15</v>
      </c>
      <c r="I347" s="122" t="s">
        <v>96</v>
      </c>
      <c r="J347" s="119">
        <v>180319</v>
      </c>
      <c r="K347" s="96" t="s">
        <v>411</v>
      </c>
      <c r="L347" s="96" t="s">
        <v>412</v>
      </c>
      <c r="M347" s="2" t="s">
        <v>2380</v>
      </c>
      <c r="N347" s="66" t="s">
        <v>1334</v>
      </c>
      <c r="O347" s="66" t="s">
        <v>2381</v>
      </c>
      <c r="P347" s="2" t="s">
        <v>2382</v>
      </c>
      <c r="Q347" s="2" t="s">
        <v>2383</v>
      </c>
      <c r="R347" s="96" t="s">
        <v>2384</v>
      </c>
      <c r="S347" s="495" t="s">
        <v>4848</v>
      </c>
    </row>
    <row r="348" spans="1:19" x14ac:dyDescent="0.25">
      <c r="A348" s="77">
        <v>1078360</v>
      </c>
      <c r="B348" s="259">
        <v>43706</v>
      </c>
      <c r="C348" s="96" t="s">
        <v>2385</v>
      </c>
      <c r="D348" s="96" t="s">
        <v>2346</v>
      </c>
      <c r="E348" s="96" t="s">
        <v>2347</v>
      </c>
      <c r="F348" s="96" t="s">
        <v>2386</v>
      </c>
      <c r="G348" s="96" t="s">
        <v>372</v>
      </c>
      <c r="H348" s="122" t="s">
        <v>14</v>
      </c>
      <c r="I348" s="122" t="s">
        <v>189</v>
      </c>
      <c r="J348" s="119">
        <v>131783</v>
      </c>
      <c r="K348" s="96" t="s">
        <v>98</v>
      </c>
      <c r="L348" s="96" t="s">
        <v>217</v>
      </c>
      <c r="M348" s="2" t="s">
        <v>2387</v>
      </c>
      <c r="N348" s="66" t="s">
        <v>220</v>
      </c>
      <c r="O348" s="66" t="s">
        <v>1411</v>
      </c>
      <c r="P348" s="2" t="s">
        <v>1282</v>
      </c>
      <c r="Q348" s="2" t="s">
        <v>2388</v>
      </c>
      <c r="R348" s="96" t="s">
        <v>2389</v>
      </c>
      <c r="S348" s="495" t="s">
        <v>4848</v>
      </c>
    </row>
    <row r="349" spans="1:19" x14ac:dyDescent="0.25">
      <c r="A349" s="77">
        <v>1078407</v>
      </c>
      <c r="B349" s="259">
        <v>43706</v>
      </c>
      <c r="C349" s="96" t="s">
        <v>2390</v>
      </c>
      <c r="D349" s="96" t="s">
        <v>2346</v>
      </c>
      <c r="E349" s="96" t="s">
        <v>2347</v>
      </c>
      <c r="F349" s="96" t="s">
        <v>2391</v>
      </c>
      <c r="G349" s="96" t="s">
        <v>50</v>
      </c>
      <c r="H349" s="122" t="s">
        <v>15</v>
      </c>
      <c r="I349" s="122" t="s">
        <v>96</v>
      </c>
      <c r="J349" s="119">
        <v>159433</v>
      </c>
      <c r="K349" s="96" t="s">
        <v>98</v>
      </c>
      <c r="L349" s="96" t="s">
        <v>110</v>
      </c>
      <c r="M349" s="2" t="s">
        <v>2392</v>
      </c>
      <c r="N349" s="66" t="s">
        <v>171</v>
      </c>
      <c r="O349" s="66" t="s">
        <v>149</v>
      </c>
      <c r="P349" s="2" t="s">
        <v>136</v>
      </c>
      <c r="Q349" s="2" t="s">
        <v>2393</v>
      </c>
      <c r="R349" s="96" t="s">
        <v>2394</v>
      </c>
      <c r="S349" s="495" t="s">
        <v>4848</v>
      </c>
    </row>
    <row r="350" spans="1:19" x14ac:dyDescent="0.25">
      <c r="A350" s="77">
        <v>1078985</v>
      </c>
      <c r="B350" s="259">
        <v>43706</v>
      </c>
      <c r="C350" s="96" t="s">
        <v>2395</v>
      </c>
      <c r="D350" s="96" t="s">
        <v>2346</v>
      </c>
      <c r="E350" s="96" t="s">
        <v>2347</v>
      </c>
      <c r="F350" s="96" t="s">
        <v>2396</v>
      </c>
      <c r="G350" s="96" t="s">
        <v>372</v>
      </c>
      <c r="H350" s="122" t="s">
        <v>14</v>
      </c>
      <c r="I350" s="122" t="s">
        <v>189</v>
      </c>
      <c r="J350" s="119">
        <v>131783</v>
      </c>
      <c r="K350" s="96" t="s">
        <v>411</v>
      </c>
      <c r="L350" s="96" t="s">
        <v>715</v>
      </c>
      <c r="M350" s="2" t="s">
        <v>2397</v>
      </c>
      <c r="N350" s="66" t="s">
        <v>2398</v>
      </c>
      <c r="O350" s="66" t="s">
        <v>2399</v>
      </c>
      <c r="P350" s="2" t="s">
        <v>2400</v>
      </c>
      <c r="Q350" s="2" t="s">
        <v>1788</v>
      </c>
      <c r="R350" s="96" t="s">
        <v>2401</v>
      </c>
      <c r="S350" s="495" t="s">
        <v>4848</v>
      </c>
    </row>
    <row r="351" spans="1:19" x14ac:dyDescent="0.25">
      <c r="A351" s="77">
        <v>1079004</v>
      </c>
      <c r="B351" s="259">
        <v>43706</v>
      </c>
      <c r="C351" s="96" t="s">
        <v>2402</v>
      </c>
      <c r="D351" s="96" t="s">
        <v>2346</v>
      </c>
      <c r="E351" s="96" t="s">
        <v>2347</v>
      </c>
      <c r="F351" s="96" t="s">
        <v>2403</v>
      </c>
      <c r="G351" s="96" t="s">
        <v>361</v>
      </c>
      <c r="H351" s="122" t="s">
        <v>14</v>
      </c>
      <c r="I351" s="122" t="s">
        <v>189</v>
      </c>
      <c r="J351" s="119">
        <v>131783</v>
      </c>
      <c r="K351" s="96" t="s">
        <v>411</v>
      </c>
      <c r="L351" s="96" t="s">
        <v>950</v>
      </c>
      <c r="M351" s="2" t="s">
        <v>2404</v>
      </c>
      <c r="N351" s="66" t="s">
        <v>2405</v>
      </c>
      <c r="O351" s="66" t="s">
        <v>2406</v>
      </c>
      <c r="P351" s="2" t="s">
        <v>2407</v>
      </c>
      <c r="Q351" s="2" t="s">
        <v>2408</v>
      </c>
      <c r="R351" s="96" t="s">
        <v>2409</v>
      </c>
      <c r="S351" s="495" t="s">
        <v>4848</v>
      </c>
    </row>
    <row r="352" spans="1:19" x14ac:dyDescent="0.25">
      <c r="A352" s="77">
        <v>1079238</v>
      </c>
      <c r="B352" s="259">
        <v>43706</v>
      </c>
      <c r="C352" s="96" t="s">
        <v>2410</v>
      </c>
      <c r="D352" s="96" t="s">
        <v>2346</v>
      </c>
      <c r="E352" s="96" t="s">
        <v>2347</v>
      </c>
      <c r="F352" s="96" t="s">
        <v>2411</v>
      </c>
      <c r="G352" s="96" t="s">
        <v>49</v>
      </c>
      <c r="H352" s="122" t="s">
        <v>16</v>
      </c>
      <c r="I352" s="122" t="s">
        <v>96</v>
      </c>
      <c r="J352" s="119">
        <v>174433</v>
      </c>
      <c r="K352" s="96" t="s">
        <v>99</v>
      </c>
      <c r="L352" s="96" t="s">
        <v>966</v>
      </c>
      <c r="M352" s="2" t="s">
        <v>2412</v>
      </c>
      <c r="N352" s="66" t="s">
        <v>1557</v>
      </c>
      <c r="O352" s="66" t="s">
        <v>1503</v>
      </c>
      <c r="P352" s="2" t="s">
        <v>1653</v>
      </c>
      <c r="Q352" s="2" t="s">
        <v>2413</v>
      </c>
      <c r="R352" s="96" t="s">
        <v>2414</v>
      </c>
      <c r="S352" s="495" t="s">
        <v>4848</v>
      </c>
    </row>
    <row r="353" spans="1:19" x14ac:dyDescent="0.25">
      <c r="A353" s="77">
        <v>1079267</v>
      </c>
      <c r="B353" s="259">
        <v>43706</v>
      </c>
      <c r="C353" s="96" t="s">
        <v>2415</v>
      </c>
      <c r="D353" s="96" t="s">
        <v>2346</v>
      </c>
      <c r="E353" s="96" t="s">
        <v>2347</v>
      </c>
      <c r="F353" s="96" t="s">
        <v>2416</v>
      </c>
      <c r="G353" s="96" t="s">
        <v>50</v>
      </c>
      <c r="H353" s="122" t="s">
        <v>15</v>
      </c>
      <c r="I353" s="122" t="s">
        <v>96</v>
      </c>
      <c r="J353" s="119">
        <v>117426.4</v>
      </c>
      <c r="K353" s="96" t="s">
        <v>99</v>
      </c>
      <c r="L353" s="96" t="s">
        <v>211</v>
      </c>
      <c r="M353" s="2" t="s">
        <v>2417</v>
      </c>
      <c r="N353" s="66" t="s">
        <v>2418</v>
      </c>
      <c r="O353" s="66" t="s">
        <v>2419</v>
      </c>
      <c r="P353" s="2" t="s">
        <v>2240</v>
      </c>
      <c r="Q353" s="2" t="s">
        <v>2420</v>
      </c>
      <c r="R353" s="96" t="s">
        <v>2421</v>
      </c>
      <c r="S353" s="495" t="s">
        <v>4848</v>
      </c>
    </row>
    <row r="354" spans="1:19" x14ac:dyDescent="0.25">
      <c r="A354" s="77">
        <v>1079467</v>
      </c>
      <c r="B354" s="259">
        <v>43706</v>
      </c>
      <c r="C354" s="96" t="s">
        <v>2422</v>
      </c>
      <c r="D354" s="96" t="s">
        <v>2346</v>
      </c>
      <c r="E354" s="96" t="s">
        <v>2347</v>
      </c>
      <c r="F354" s="96" t="s">
        <v>2423</v>
      </c>
      <c r="G354" s="96" t="s">
        <v>382</v>
      </c>
      <c r="H354" s="122" t="s">
        <v>14</v>
      </c>
      <c r="I354" s="122" t="s">
        <v>96</v>
      </c>
      <c r="J354" s="119">
        <v>131783</v>
      </c>
      <c r="K354" s="96" t="s">
        <v>411</v>
      </c>
      <c r="L354" s="96" t="s">
        <v>2424</v>
      </c>
      <c r="M354" s="2" t="s">
        <v>2425</v>
      </c>
      <c r="N354" s="66" t="s">
        <v>2426</v>
      </c>
      <c r="O354" s="66" t="s">
        <v>2427</v>
      </c>
      <c r="P354" s="2" t="s">
        <v>2428</v>
      </c>
      <c r="Q354" s="2" t="s">
        <v>2429</v>
      </c>
      <c r="R354" s="96" t="s">
        <v>2430</v>
      </c>
      <c r="S354" s="495" t="s">
        <v>4848</v>
      </c>
    </row>
    <row r="355" spans="1:19" x14ac:dyDescent="0.25">
      <c r="A355" s="77">
        <v>1079646</v>
      </c>
      <c r="B355" s="259">
        <v>43706</v>
      </c>
      <c r="C355" s="96" t="s">
        <v>2431</v>
      </c>
      <c r="D355" s="96" t="s">
        <v>2346</v>
      </c>
      <c r="E355" s="96" t="s">
        <v>2347</v>
      </c>
      <c r="F355" s="96" t="s">
        <v>2432</v>
      </c>
      <c r="G355" s="96" t="s">
        <v>48</v>
      </c>
      <c r="H355" s="122" t="s">
        <v>14</v>
      </c>
      <c r="I355" s="122" t="s">
        <v>96</v>
      </c>
      <c r="J355" s="119">
        <v>145607</v>
      </c>
      <c r="K355" s="96" t="s">
        <v>411</v>
      </c>
      <c r="L355" s="96" t="s">
        <v>2433</v>
      </c>
      <c r="M355" s="2" t="s">
        <v>2434</v>
      </c>
      <c r="N355" s="66" t="s">
        <v>2435</v>
      </c>
      <c r="O355" s="66" t="s">
        <v>2436</v>
      </c>
      <c r="P355" s="2" t="s">
        <v>1628</v>
      </c>
      <c r="Q355" s="2" t="s">
        <v>2437</v>
      </c>
      <c r="R355" s="96" t="s">
        <v>2438</v>
      </c>
      <c r="S355" s="495" t="s">
        <v>4848</v>
      </c>
    </row>
    <row r="356" spans="1:19" x14ac:dyDescent="0.25">
      <c r="A356" s="77">
        <v>1079700</v>
      </c>
      <c r="B356" s="259">
        <v>43706</v>
      </c>
      <c r="C356" s="96" t="s">
        <v>2439</v>
      </c>
      <c r="D356" s="96" t="s">
        <v>2346</v>
      </c>
      <c r="E356" s="96" t="s">
        <v>2347</v>
      </c>
      <c r="F356" s="96" t="s">
        <v>2440</v>
      </c>
      <c r="G356" s="96" t="s">
        <v>393</v>
      </c>
      <c r="H356" s="122" t="s">
        <v>14</v>
      </c>
      <c r="I356" s="122" t="s">
        <v>189</v>
      </c>
      <c r="J356" s="119">
        <v>131783</v>
      </c>
      <c r="K356" s="96" t="s">
        <v>411</v>
      </c>
      <c r="L356" s="96" t="s">
        <v>487</v>
      </c>
      <c r="M356" s="2" t="s">
        <v>2441</v>
      </c>
      <c r="N356" s="66" t="s">
        <v>1422</v>
      </c>
      <c r="O356" s="66" t="s">
        <v>1946</v>
      </c>
      <c r="P356" s="2" t="s">
        <v>1662</v>
      </c>
      <c r="Q356" s="2" t="s">
        <v>1440</v>
      </c>
      <c r="R356" s="96" t="s">
        <v>2442</v>
      </c>
      <c r="S356" s="495" t="s">
        <v>4848</v>
      </c>
    </row>
    <row r="357" spans="1:19" x14ac:dyDescent="0.25">
      <c r="A357" s="77">
        <v>1079715</v>
      </c>
      <c r="B357" s="259">
        <v>43706</v>
      </c>
      <c r="C357" s="96" t="s">
        <v>2443</v>
      </c>
      <c r="D357" s="96" t="s">
        <v>2346</v>
      </c>
      <c r="E357" s="96" t="s">
        <v>2347</v>
      </c>
      <c r="F357" s="96" t="s">
        <v>2444</v>
      </c>
      <c r="G357" s="96" t="s">
        <v>47</v>
      </c>
      <c r="H357" s="122" t="s">
        <v>18</v>
      </c>
      <c r="I357" s="122" t="s">
        <v>96</v>
      </c>
      <c r="J357" s="119">
        <v>146783</v>
      </c>
      <c r="K357" s="96" t="s">
        <v>99</v>
      </c>
      <c r="L357" s="96" t="s">
        <v>2445</v>
      </c>
      <c r="M357" s="2" t="s">
        <v>2446</v>
      </c>
      <c r="N357" s="66" t="s">
        <v>2447</v>
      </c>
      <c r="O357" s="66" t="s">
        <v>2448</v>
      </c>
      <c r="P357" s="2" t="s">
        <v>1466</v>
      </c>
      <c r="Q357" s="2" t="s">
        <v>1638</v>
      </c>
      <c r="R357" s="96" t="s">
        <v>2449</v>
      </c>
      <c r="S357" s="495" t="s">
        <v>4848</v>
      </c>
    </row>
    <row r="358" spans="1:19" x14ac:dyDescent="0.25">
      <c r="A358" s="77">
        <v>1079904</v>
      </c>
      <c r="B358" s="259">
        <v>43706</v>
      </c>
      <c r="C358" s="96" t="s">
        <v>2450</v>
      </c>
      <c r="D358" s="96" t="s">
        <v>2346</v>
      </c>
      <c r="E358" s="96" t="s">
        <v>2347</v>
      </c>
      <c r="F358" s="96" t="s">
        <v>2451</v>
      </c>
      <c r="G358" s="96" t="s">
        <v>48</v>
      </c>
      <c r="H358" s="122" t="s">
        <v>14</v>
      </c>
      <c r="I358" s="122" t="s">
        <v>96</v>
      </c>
      <c r="J358" s="119">
        <v>131783</v>
      </c>
      <c r="K358" s="96" t="s">
        <v>411</v>
      </c>
      <c r="L358" s="96" t="s">
        <v>475</v>
      </c>
      <c r="M358" s="2" t="s">
        <v>2452</v>
      </c>
      <c r="N358" s="66" t="s">
        <v>1730</v>
      </c>
      <c r="O358" s="66" t="s">
        <v>1222</v>
      </c>
      <c r="P358" s="2" t="s">
        <v>1463</v>
      </c>
      <c r="Q358" s="2" t="s">
        <v>2453</v>
      </c>
      <c r="R358" s="96" t="s">
        <v>2454</v>
      </c>
      <c r="S358" s="495" t="s">
        <v>4848</v>
      </c>
    </row>
    <row r="359" spans="1:19" x14ac:dyDescent="0.25">
      <c r="A359" s="77">
        <v>1079929</v>
      </c>
      <c r="B359" s="259">
        <v>43706</v>
      </c>
      <c r="C359" s="96" t="s">
        <v>2455</v>
      </c>
      <c r="D359" s="96" t="s">
        <v>2346</v>
      </c>
      <c r="E359" s="96" t="s">
        <v>2347</v>
      </c>
      <c r="F359" s="96" t="s">
        <v>2456</v>
      </c>
      <c r="G359" s="96" t="s">
        <v>49</v>
      </c>
      <c r="H359" s="122" t="s">
        <v>16</v>
      </c>
      <c r="I359" s="122" t="s">
        <v>96</v>
      </c>
      <c r="J359" s="119">
        <v>159433</v>
      </c>
      <c r="K359" s="96" t="s">
        <v>411</v>
      </c>
      <c r="L359" s="96" t="s">
        <v>589</v>
      </c>
      <c r="M359" s="2" t="s">
        <v>2457</v>
      </c>
      <c r="N359" s="66" t="s">
        <v>2458</v>
      </c>
      <c r="O359" s="66" t="s">
        <v>1239</v>
      </c>
      <c r="P359" s="2" t="s">
        <v>2459</v>
      </c>
      <c r="Q359" s="2" t="s">
        <v>2460</v>
      </c>
      <c r="R359" s="96" t="s">
        <v>2461</v>
      </c>
      <c r="S359" s="495" t="s">
        <v>4848</v>
      </c>
    </row>
    <row r="360" spans="1:19" x14ac:dyDescent="0.25">
      <c r="A360" s="77">
        <v>1080404</v>
      </c>
      <c r="B360" s="259">
        <v>43706</v>
      </c>
      <c r="C360" s="96" t="s">
        <v>2462</v>
      </c>
      <c r="D360" s="96" t="s">
        <v>2346</v>
      </c>
      <c r="E360" s="96" t="s">
        <v>2347</v>
      </c>
      <c r="F360" s="96" t="s">
        <v>2463</v>
      </c>
      <c r="G360" s="96" t="s">
        <v>191</v>
      </c>
      <c r="H360" s="122" t="s">
        <v>19</v>
      </c>
      <c r="I360" s="122" t="s">
        <v>96</v>
      </c>
      <c r="J360" s="119">
        <v>146783</v>
      </c>
      <c r="K360" s="96" t="s">
        <v>99</v>
      </c>
      <c r="L360" s="96" t="s">
        <v>715</v>
      </c>
      <c r="M360" s="2" t="s">
        <v>2464</v>
      </c>
      <c r="N360" s="66" t="s">
        <v>2465</v>
      </c>
      <c r="O360" s="66" t="s">
        <v>2466</v>
      </c>
      <c r="P360" s="2" t="s">
        <v>150</v>
      </c>
      <c r="Q360" s="2" t="s">
        <v>2467</v>
      </c>
      <c r="R360" s="96" t="s">
        <v>2468</v>
      </c>
      <c r="S360" s="495" t="s">
        <v>4848</v>
      </c>
    </row>
    <row r="361" spans="1:19" x14ac:dyDescent="0.25">
      <c r="A361" s="77">
        <v>1080914</v>
      </c>
      <c r="B361" s="259">
        <v>43706</v>
      </c>
      <c r="C361" s="96" t="s">
        <v>2469</v>
      </c>
      <c r="D361" s="96" t="s">
        <v>2346</v>
      </c>
      <c r="E361" s="96" t="s">
        <v>2347</v>
      </c>
      <c r="F361" s="96" t="s">
        <v>2470</v>
      </c>
      <c r="G361" s="96" t="s">
        <v>191</v>
      </c>
      <c r="H361" s="122" t="s">
        <v>19</v>
      </c>
      <c r="I361" s="122" t="s">
        <v>96</v>
      </c>
      <c r="J361" s="119">
        <v>159433</v>
      </c>
      <c r="K361" s="96" t="s">
        <v>99</v>
      </c>
      <c r="L361" s="96" t="s">
        <v>1095</v>
      </c>
      <c r="M361" s="2" t="s">
        <v>2471</v>
      </c>
      <c r="N361" s="66" t="s">
        <v>1800</v>
      </c>
      <c r="O361" s="66" t="s">
        <v>1641</v>
      </c>
      <c r="P361" s="2" t="s">
        <v>1442</v>
      </c>
      <c r="Q361" s="2" t="s">
        <v>2472</v>
      </c>
      <c r="R361" s="96" t="s">
        <v>2473</v>
      </c>
      <c r="S361" s="495" t="s">
        <v>4848</v>
      </c>
    </row>
    <row r="362" spans="1:19" x14ac:dyDescent="0.25">
      <c r="A362" s="77">
        <v>1080963</v>
      </c>
      <c r="B362" s="259">
        <v>43706</v>
      </c>
      <c r="C362" s="96" t="s">
        <v>2474</v>
      </c>
      <c r="D362" s="96" t="s">
        <v>2346</v>
      </c>
      <c r="E362" s="96" t="s">
        <v>2347</v>
      </c>
      <c r="F362" s="96" t="s">
        <v>2475</v>
      </c>
      <c r="G362" s="96" t="s">
        <v>43</v>
      </c>
      <c r="H362" s="122" t="s">
        <v>14</v>
      </c>
      <c r="I362" s="122" t="s">
        <v>96</v>
      </c>
      <c r="J362" s="119">
        <v>131783</v>
      </c>
      <c r="K362" s="96" t="s">
        <v>99</v>
      </c>
      <c r="L362" s="96" t="s">
        <v>111</v>
      </c>
      <c r="M362" s="2" t="s">
        <v>2476</v>
      </c>
      <c r="N362" s="66" t="s">
        <v>2477</v>
      </c>
      <c r="O362" s="66" t="s">
        <v>1234</v>
      </c>
      <c r="P362" s="2" t="s">
        <v>2478</v>
      </c>
      <c r="Q362" s="2" t="s">
        <v>2479</v>
      </c>
      <c r="R362" s="96" t="s">
        <v>2480</v>
      </c>
      <c r="S362" s="495" t="s">
        <v>4848</v>
      </c>
    </row>
    <row r="363" spans="1:19" x14ac:dyDescent="0.25">
      <c r="A363" s="77">
        <v>1082138</v>
      </c>
      <c r="B363" s="259">
        <v>43706</v>
      </c>
      <c r="C363" s="96" t="s">
        <v>2481</v>
      </c>
      <c r="D363" s="96" t="s">
        <v>2346</v>
      </c>
      <c r="E363" s="96" t="s">
        <v>2347</v>
      </c>
      <c r="F363" s="96" t="s">
        <v>2482</v>
      </c>
      <c r="G363" s="96" t="s">
        <v>48</v>
      </c>
      <c r="H363" s="122" t="s">
        <v>14</v>
      </c>
      <c r="I363" s="122" t="s">
        <v>96</v>
      </c>
      <c r="J363" s="119">
        <v>180319</v>
      </c>
      <c r="K363" s="96" t="s">
        <v>99</v>
      </c>
      <c r="L363" s="96" t="s">
        <v>966</v>
      </c>
      <c r="M363" s="2" t="s">
        <v>2483</v>
      </c>
      <c r="N363" s="66" t="s">
        <v>2484</v>
      </c>
      <c r="O363" s="66" t="s">
        <v>165</v>
      </c>
      <c r="P363" s="2" t="s">
        <v>2230</v>
      </c>
      <c r="Q363" s="2" t="s">
        <v>2485</v>
      </c>
      <c r="R363" s="96" t="s">
        <v>2486</v>
      </c>
      <c r="S363" s="495" t="s">
        <v>4848</v>
      </c>
    </row>
    <row r="364" spans="1:19" x14ac:dyDescent="0.25">
      <c r="A364" s="77">
        <v>1179176</v>
      </c>
      <c r="B364" s="259">
        <v>43806</v>
      </c>
      <c r="C364" s="66" t="s">
        <v>3702</v>
      </c>
      <c r="D364" s="66" t="s">
        <v>4847</v>
      </c>
      <c r="E364" s="96" t="s">
        <v>81</v>
      </c>
      <c r="F364" s="63" t="s">
        <v>3704</v>
      </c>
      <c r="G364" s="63" t="s">
        <v>361</v>
      </c>
      <c r="H364" s="66" t="s">
        <v>14</v>
      </c>
      <c r="I364" s="66" t="s">
        <v>189</v>
      </c>
      <c r="J364" s="119">
        <v>1432584.8</v>
      </c>
      <c r="K364" s="66" t="s">
        <v>97</v>
      </c>
      <c r="L364" s="66" t="s">
        <v>109</v>
      </c>
      <c r="M364" s="66" t="s">
        <v>168</v>
      </c>
      <c r="N364" s="66" t="s">
        <v>237</v>
      </c>
      <c r="O364" s="66" t="s">
        <v>2226</v>
      </c>
      <c r="P364" s="312" t="s">
        <v>1414</v>
      </c>
      <c r="Q364" s="1" t="s">
        <v>1606</v>
      </c>
      <c r="R364" s="66" t="s">
        <v>3705</v>
      </c>
      <c r="S364" s="495" t="s">
        <v>4848</v>
      </c>
    </row>
    <row r="365" spans="1:19" x14ac:dyDescent="0.25">
      <c r="A365" s="77">
        <v>1179317</v>
      </c>
      <c r="B365" s="259">
        <v>43806</v>
      </c>
      <c r="C365" s="66" t="s">
        <v>3706</v>
      </c>
      <c r="D365" s="66" t="s">
        <v>4847</v>
      </c>
      <c r="E365" s="96" t="s">
        <v>81</v>
      </c>
      <c r="F365" s="63" t="s">
        <v>3707</v>
      </c>
      <c r="G365" s="63" t="s">
        <v>46</v>
      </c>
      <c r="H365" s="66" t="s">
        <v>14</v>
      </c>
      <c r="I365" s="66" t="s">
        <v>96</v>
      </c>
      <c r="J365" s="119">
        <v>715644.7</v>
      </c>
      <c r="K365" s="66" t="s">
        <v>98</v>
      </c>
      <c r="L365" s="66" t="s">
        <v>100</v>
      </c>
      <c r="M365" s="66" t="s">
        <v>144</v>
      </c>
      <c r="N365" s="66" t="s">
        <v>2332</v>
      </c>
      <c r="O365" s="66" t="s">
        <v>2246</v>
      </c>
      <c r="P365" s="312" t="s">
        <v>230</v>
      </c>
      <c r="Q365" s="1" t="s">
        <v>3835</v>
      </c>
      <c r="R365" s="66" t="s">
        <v>3708</v>
      </c>
      <c r="S365" s="495" t="s">
        <v>4848</v>
      </c>
    </row>
    <row r="366" spans="1:19" x14ac:dyDescent="0.25">
      <c r="A366" s="77">
        <v>1179330</v>
      </c>
      <c r="B366" s="259">
        <v>43806</v>
      </c>
      <c r="C366" s="66" t="s">
        <v>3709</v>
      </c>
      <c r="D366" s="66" t="s">
        <v>4847</v>
      </c>
      <c r="E366" s="96" t="s">
        <v>81</v>
      </c>
      <c r="F366" s="63" t="s">
        <v>3710</v>
      </c>
      <c r="G366" s="63" t="s">
        <v>46</v>
      </c>
      <c r="H366" s="66" t="s">
        <v>14</v>
      </c>
      <c r="I366" s="66" t="s">
        <v>96</v>
      </c>
      <c r="J366" s="119">
        <v>559073</v>
      </c>
      <c r="K366" s="66" t="s">
        <v>98</v>
      </c>
      <c r="L366" s="66" t="s">
        <v>110</v>
      </c>
      <c r="M366" s="66" t="s">
        <v>171</v>
      </c>
      <c r="N366" s="66" t="s">
        <v>3836</v>
      </c>
      <c r="O366" s="66" t="s">
        <v>1651</v>
      </c>
      <c r="P366" s="312" t="s">
        <v>2325</v>
      </c>
      <c r="Q366" s="1" t="s">
        <v>2388</v>
      </c>
      <c r="R366" s="66" t="s">
        <v>3711</v>
      </c>
      <c r="S366" s="495" t="s">
        <v>4848</v>
      </c>
    </row>
    <row r="367" spans="1:19" x14ac:dyDescent="0.25">
      <c r="A367" s="77">
        <v>1180193</v>
      </c>
      <c r="B367" s="259">
        <v>43806</v>
      </c>
      <c r="C367" s="66" t="s">
        <v>3712</v>
      </c>
      <c r="D367" s="66" t="s">
        <v>4847</v>
      </c>
      <c r="E367" s="96" t="s">
        <v>81</v>
      </c>
      <c r="F367" s="63" t="s">
        <v>3713</v>
      </c>
      <c r="G367" s="63" t="s">
        <v>380</v>
      </c>
      <c r="H367" s="66" t="s">
        <v>16</v>
      </c>
      <c r="I367" s="66" t="s">
        <v>96</v>
      </c>
      <c r="J367" s="119">
        <v>1497197</v>
      </c>
      <c r="K367" s="66" t="s">
        <v>97</v>
      </c>
      <c r="L367" s="66" t="s">
        <v>3278</v>
      </c>
      <c r="M367" s="66" t="s">
        <v>3837</v>
      </c>
      <c r="N367" s="66" t="s">
        <v>3838</v>
      </c>
      <c r="O367" s="66" t="s">
        <v>165</v>
      </c>
      <c r="P367" s="312" t="s">
        <v>3839</v>
      </c>
      <c r="Q367" s="1" t="s">
        <v>3840</v>
      </c>
      <c r="R367" s="66" t="s">
        <v>3714</v>
      </c>
      <c r="S367" s="495" t="s">
        <v>4848</v>
      </c>
    </row>
    <row r="368" spans="1:19" x14ac:dyDescent="0.25">
      <c r="A368" s="77">
        <v>1180282</v>
      </c>
      <c r="B368" s="259">
        <v>43806</v>
      </c>
      <c r="C368" s="66" t="s">
        <v>3715</v>
      </c>
      <c r="D368" s="66" t="s">
        <v>4847</v>
      </c>
      <c r="E368" s="96" t="s">
        <v>81</v>
      </c>
      <c r="F368" s="63" t="s">
        <v>3716</v>
      </c>
      <c r="G368" s="63" t="s">
        <v>48</v>
      </c>
      <c r="H368" s="66" t="s">
        <v>14</v>
      </c>
      <c r="I368" s="66" t="s">
        <v>96</v>
      </c>
      <c r="J368" s="119">
        <v>905714.5</v>
      </c>
      <c r="K368" s="66" t="s">
        <v>98</v>
      </c>
      <c r="L368" s="66" t="s">
        <v>694</v>
      </c>
      <c r="M368" s="66" t="s">
        <v>3841</v>
      </c>
      <c r="N368" s="66" t="s">
        <v>3842</v>
      </c>
      <c r="O368" s="66" t="s">
        <v>1608</v>
      </c>
      <c r="P368" s="312" t="s">
        <v>129</v>
      </c>
      <c r="Q368" s="1" t="s">
        <v>3843</v>
      </c>
      <c r="R368" s="66" t="s">
        <v>3717</v>
      </c>
      <c r="S368" s="495" t="s">
        <v>4848</v>
      </c>
    </row>
    <row r="369" spans="1:19" x14ac:dyDescent="0.25">
      <c r="A369" s="77">
        <v>1180284</v>
      </c>
      <c r="B369" s="259">
        <v>43806</v>
      </c>
      <c r="C369" s="66" t="s">
        <v>3718</v>
      </c>
      <c r="D369" s="66" t="s">
        <v>4847</v>
      </c>
      <c r="E369" s="96" t="s">
        <v>81</v>
      </c>
      <c r="F369" s="63" t="s">
        <v>3719</v>
      </c>
      <c r="G369" s="63" t="s">
        <v>45</v>
      </c>
      <c r="H369" s="66" t="s">
        <v>15</v>
      </c>
      <c r="I369" s="66" t="s">
        <v>96</v>
      </c>
      <c r="J369" s="119">
        <v>557797</v>
      </c>
      <c r="K369" s="66" t="s">
        <v>97</v>
      </c>
      <c r="L369" s="66" t="s">
        <v>694</v>
      </c>
      <c r="M369" s="66" t="s">
        <v>3844</v>
      </c>
      <c r="N369" s="66" t="s">
        <v>3845</v>
      </c>
      <c r="O369" s="66" t="s">
        <v>3846</v>
      </c>
      <c r="P369" s="312" t="s">
        <v>2336</v>
      </c>
      <c r="Q369" s="1" t="s">
        <v>147</v>
      </c>
      <c r="R369" s="66" t="s">
        <v>3720</v>
      </c>
      <c r="S369" s="495" t="s">
        <v>4848</v>
      </c>
    </row>
    <row r="370" spans="1:19" x14ac:dyDescent="0.25">
      <c r="A370" s="77">
        <v>1189715</v>
      </c>
      <c r="B370" s="259">
        <v>43806</v>
      </c>
      <c r="C370" s="66" t="s">
        <v>2513</v>
      </c>
      <c r="D370" s="66" t="s">
        <v>2514</v>
      </c>
      <c r="E370" s="66" t="s">
        <v>2515</v>
      </c>
      <c r="F370" s="63" t="s">
        <v>2516</v>
      </c>
      <c r="G370" s="63" t="s">
        <v>45</v>
      </c>
      <c r="H370" s="66" t="s">
        <v>15</v>
      </c>
      <c r="I370" s="66" t="s">
        <v>96</v>
      </c>
      <c r="J370" s="119">
        <v>113963</v>
      </c>
      <c r="K370" s="66" t="s">
        <v>99</v>
      </c>
      <c r="L370" s="66" t="s">
        <v>106</v>
      </c>
      <c r="M370" s="66" t="s">
        <v>1969</v>
      </c>
      <c r="N370" s="66" t="s">
        <v>2418</v>
      </c>
      <c r="O370" s="66" t="s">
        <v>3847</v>
      </c>
      <c r="P370" s="312" t="s">
        <v>3848</v>
      </c>
      <c r="Q370" s="1" t="s">
        <v>1795</v>
      </c>
      <c r="R370" s="66" t="s">
        <v>2517</v>
      </c>
      <c r="S370" s="495" t="s">
        <v>4848</v>
      </c>
    </row>
    <row r="371" spans="1:19" x14ac:dyDescent="0.25">
      <c r="A371" s="77">
        <v>1189721</v>
      </c>
      <c r="B371" s="259">
        <v>43806</v>
      </c>
      <c r="C371" s="66" t="s">
        <v>2518</v>
      </c>
      <c r="D371" s="66" t="s">
        <v>2514</v>
      </c>
      <c r="E371" s="66" t="s">
        <v>2515</v>
      </c>
      <c r="F371" s="63" t="s">
        <v>2519</v>
      </c>
      <c r="G371" s="63" t="s">
        <v>283</v>
      </c>
      <c r="H371" s="66" t="s">
        <v>15</v>
      </c>
      <c r="I371" s="66" t="s">
        <v>189</v>
      </c>
      <c r="J371" s="119">
        <v>94405.5</v>
      </c>
      <c r="K371" s="66" t="s">
        <v>99</v>
      </c>
      <c r="L371" s="66" t="s">
        <v>1195</v>
      </c>
      <c r="M371" s="66" t="s">
        <v>1503</v>
      </c>
      <c r="N371" s="66" t="s">
        <v>3849</v>
      </c>
      <c r="O371" s="66" t="s">
        <v>3850</v>
      </c>
      <c r="P371" s="312" t="s">
        <v>3851</v>
      </c>
      <c r="Q371" s="1" t="s">
        <v>1977</v>
      </c>
      <c r="R371" s="66" t="s">
        <v>2520</v>
      </c>
      <c r="S371" s="495" t="s">
        <v>4848</v>
      </c>
    </row>
    <row r="372" spans="1:19" x14ac:dyDescent="0.25">
      <c r="A372" s="77">
        <v>1189788</v>
      </c>
      <c r="B372" s="259">
        <v>43806</v>
      </c>
      <c r="C372" s="66" t="s">
        <v>2525</v>
      </c>
      <c r="D372" s="66" t="s">
        <v>2514</v>
      </c>
      <c r="E372" s="66" t="s">
        <v>2515</v>
      </c>
      <c r="F372" s="63" t="s">
        <v>2526</v>
      </c>
      <c r="G372" s="63" t="s">
        <v>47</v>
      </c>
      <c r="H372" s="66" t="s">
        <v>18</v>
      </c>
      <c r="I372" s="66" t="s">
        <v>96</v>
      </c>
      <c r="J372" s="119">
        <v>94405.5</v>
      </c>
      <c r="K372" s="66" t="s">
        <v>99</v>
      </c>
      <c r="L372" s="66" t="s">
        <v>1195</v>
      </c>
      <c r="M372" s="66" t="s">
        <v>3852</v>
      </c>
      <c r="N372" s="66" t="s">
        <v>3853</v>
      </c>
      <c r="O372" s="66" t="s">
        <v>1800</v>
      </c>
      <c r="P372" s="312" t="s">
        <v>150</v>
      </c>
      <c r="Q372" s="1" t="s">
        <v>3854</v>
      </c>
      <c r="R372" s="66" t="s">
        <v>2527</v>
      </c>
      <c r="S372" s="495" t="s">
        <v>4848</v>
      </c>
    </row>
    <row r="373" spans="1:19" x14ac:dyDescent="0.25">
      <c r="A373" s="77">
        <v>1189793</v>
      </c>
      <c r="B373" s="259">
        <v>43806</v>
      </c>
      <c r="C373" s="66" t="s">
        <v>2528</v>
      </c>
      <c r="D373" s="66" t="s">
        <v>2514</v>
      </c>
      <c r="E373" s="66" t="s">
        <v>2515</v>
      </c>
      <c r="F373" s="63" t="s">
        <v>2529</v>
      </c>
      <c r="G373" s="63" t="s">
        <v>48</v>
      </c>
      <c r="H373" s="66" t="s">
        <v>14</v>
      </c>
      <c r="I373" s="66" t="s">
        <v>96</v>
      </c>
      <c r="J373" s="119">
        <v>130523</v>
      </c>
      <c r="K373" s="66" t="s">
        <v>99</v>
      </c>
      <c r="L373" s="66" t="s">
        <v>966</v>
      </c>
      <c r="M373" s="66" t="s">
        <v>3855</v>
      </c>
      <c r="N373" s="66" t="s">
        <v>2484</v>
      </c>
      <c r="O373" s="66" t="s">
        <v>1775</v>
      </c>
      <c r="P373" s="312" t="s">
        <v>3856</v>
      </c>
      <c r="Q373" s="1" t="s">
        <v>1811</v>
      </c>
      <c r="R373" s="66" t="s">
        <v>2530</v>
      </c>
      <c r="S373" s="495" t="s">
        <v>4848</v>
      </c>
    </row>
    <row r="374" spans="1:19" x14ac:dyDescent="0.25">
      <c r="A374" s="77">
        <v>1190130</v>
      </c>
      <c r="B374" s="259">
        <v>43806</v>
      </c>
      <c r="C374" s="66" t="s">
        <v>2554</v>
      </c>
      <c r="D374" s="66" t="s">
        <v>2514</v>
      </c>
      <c r="E374" s="66" t="s">
        <v>2515</v>
      </c>
      <c r="F374" s="63" t="s">
        <v>2555</v>
      </c>
      <c r="G374" s="63" t="s">
        <v>50</v>
      </c>
      <c r="H374" s="66" t="s">
        <v>15</v>
      </c>
      <c r="I374" s="66" t="s">
        <v>96</v>
      </c>
      <c r="J374" s="119">
        <v>130523</v>
      </c>
      <c r="K374" s="66" t="s">
        <v>99</v>
      </c>
      <c r="L374" s="66" t="s">
        <v>1195</v>
      </c>
      <c r="M374" s="66" t="s">
        <v>1653</v>
      </c>
      <c r="N374" s="66" t="s">
        <v>1555</v>
      </c>
      <c r="O374" s="66" t="s">
        <v>3857</v>
      </c>
      <c r="P374" s="312" t="s">
        <v>3858</v>
      </c>
      <c r="Q374" s="1" t="s">
        <v>3859</v>
      </c>
      <c r="R374" s="66" t="s">
        <v>2556</v>
      </c>
      <c r="S374" s="495" t="s">
        <v>4848</v>
      </c>
    </row>
    <row r="375" spans="1:19" x14ac:dyDescent="0.25">
      <c r="A375" s="77">
        <v>1190265</v>
      </c>
      <c r="B375" s="259">
        <v>43806</v>
      </c>
      <c r="C375" s="66" t="s">
        <v>2560</v>
      </c>
      <c r="D375" s="66" t="s">
        <v>2514</v>
      </c>
      <c r="E375" s="66" t="s">
        <v>2515</v>
      </c>
      <c r="F375" s="63" t="s">
        <v>2561</v>
      </c>
      <c r="G375" s="63" t="s">
        <v>48</v>
      </c>
      <c r="H375" s="66" t="s">
        <v>14</v>
      </c>
      <c r="I375" s="66" t="s">
        <v>96</v>
      </c>
      <c r="J375" s="119">
        <v>130523</v>
      </c>
      <c r="K375" s="66" t="s">
        <v>99</v>
      </c>
      <c r="L375" s="66" t="s">
        <v>108</v>
      </c>
      <c r="M375" s="66" t="s">
        <v>3860</v>
      </c>
      <c r="N375" s="66" t="s">
        <v>2294</v>
      </c>
      <c r="O375" s="66" t="s">
        <v>1754</v>
      </c>
      <c r="P375" s="312" t="s">
        <v>3861</v>
      </c>
      <c r="Q375" s="1" t="s">
        <v>3862</v>
      </c>
      <c r="R375" s="66" t="s">
        <v>2562</v>
      </c>
      <c r="S375" s="495" t="s">
        <v>4848</v>
      </c>
    </row>
    <row r="376" spans="1:19" x14ac:dyDescent="0.25">
      <c r="A376" s="77">
        <v>1190479</v>
      </c>
      <c r="B376" s="259">
        <v>43806</v>
      </c>
      <c r="C376" s="66" t="s">
        <v>2563</v>
      </c>
      <c r="D376" s="66" t="s">
        <v>2514</v>
      </c>
      <c r="E376" s="66" t="s">
        <v>2515</v>
      </c>
      <c r="F376" s="63" t="s">
        <v>2564</v>
      </c>
      <c r="G376" s="63" t="s">
        <v>361</v>
      </c>
      <c r="H376" s="66" t="s">
        <v>14</v>
      </c>
      <c r="I376" s="66" t="s">
        <v>189</v>
      </c>
      <c r="J376" s="119">
        <v>116076</v>
      </c>
      <c r="K376" s="66" t="s">
        <v>99</v>
      </c>
      <c r="L376" s="66" t="s">
        <v>715</v>
      </c>
      <c r="M376" s="66" t="s">
        <v>3863</v>
      </c>
      <c r="N376" s="66" t="s">
        <v>3864</v>
      </c>
      <c r="O376" s="66" t="s">
        <v>145</v>
      </c>
      <c r="P376" s="312" t="s">
        <v>3865</v>
      </c>
      <c r="Q376" s="1" t="s">
        <v>3866</v>
      </c>
      <c r="R376" s="66" t="s">
        <v>2565</v>
      </c>
      <c r="S376" s="495" t="s">
        <v>4848</v>
      </c>
    </row>
    <row r="377" spans="1:19" x14ac:dyDescent="0.25">
      <c r="A377" s="77">
        <v>1190643</v>
      </c>
      <c r="B377" s="259">
        <v>43806</v>
      </c>
      <c r="C377" s="66" t="s">
        <v>2566</v>
      </c>
      <c r="D377" s="66" t="s">
        <v>2514</v>
      </c>
      <c r="E377" s="66" t="s">
        <v>2515</v>
      </c>
      <c r="F377" s="63" t="s">
        <v>2567</v>
      </c>
      <c r="G377" s="63" t="s">
        <v>336</v>
      </c>
      <c r="H377" s="66" t="s">
        <v>19</v>
      </c>
      <c r="I377" s="66" t="s">
        <v>96</v>
      </c>
      <c r="J377" s="119">
        <v>87182</v>
      </c>
      <c r="K377" s="66" t="s">
        <v>99</v>
      </c>
      <c r="L377" s="66" t="s">
        <v>2568</v>
      </c>
      <c r="M377" s="66" t="s">
        <v>1555</v>
      </c>
      <c r="N377" s="66" t="s">
        <v>1557</v>
      </c>
      <c r="O377" s="66" t="s">
        <v>1381</v>
      </c>
      <c r="P377" s="312" t="s">
        <v>1225</v>
      </c>
      <c r="Q377" s="1" t="s">
        <v>3867</v>
      </c>
      <c r="R377" s="66" t="s">
        <v>2569</v>
      </c>
      <c r="S377" s="495" t="s">
        <v>4848</v>
      </c>
    </row>
    <row r="378" spans="1:19" x14ac:dyDescent="0.25">
      <c r="A378" s="77">
        <v>1190694</v>
      </c>
      <c r="B378" s="259">
        <v>43806</v>
      </c>
      <c r="C378" s="66" t="s">
        <v>2576</v>
      </c>
      <c r="D378" s="66" t="s">
        <v>2514</v>
      </c>
      <c r="E378" s="66" t="s">
        <v>2515</v>
      </c>
      <c r="F378" s="63" t="s">
        <v>2577</v>
      </c>
      <c r="G378" s="63" t="s">
        <v>250</v>
      </c>
      <c r="H378" s="66" t="s">
        <v>252</v>
      </c>
      <c r="I378" s="66" t="s">
        <v>96</v>
      </c>
      <c r="J378" s="119">
        <v>90793.75</v>
      </c>
      <c r="K378" s="66" t="s">
        <v>99</v>
      </c>
      <c r="L378" s="66" t="s">
        <v>508</v>
      </c>
      <c r="M378" s="66" t="s">
        <v>3868</v>
      </c>
      <c r="N378" s="66" t="s">
        <v>3869</v>
      </c>
      <c r="O378" s="66" t="s">
        <v>1419</v>
      </c>
      <c r="P378" s="312" t="s">
        <v>139</v>
      </c>
      <c r="Q378" s="1" t="s">
        <v>3870</v>
      </c>
      <c r="R378" s="66" t="s">
        <v>2578</v>
      </c>
      <c r="S378" s="495" t="s">
        <v>4848</v>
      </c>
    </row>
    <row r="379" spans="1:19" x14ac:dyDescent="0.25">
      <c r="A379" s="77">
        <v>1190882</v>
      </c>
      <c r="B379" s="259">
        <v>43806</v>
      </c>
      <c r="C379" s="66" t="s">
        <v>2588</v>
      </c>
      <c r="D379" s="66" t="s">
        <v>2514</v>
      </c>
      <c r="E379" s="66" t="s">
        <v>2515</v>
      </c>
      <c r="F379" s="63" t="s">
        <v>2589</v>
      </c>
      <c r="G379" s="63" t="s">
        <v>382</v>
      </c>
      <c r="H379" s="66" t="s">
        <v>14</v>
      </c>
      <c r="I379" s="66" t="s">
        <v>96</v>
      </c>
      <c r="J379" s="119">
        <v>113963</v>
      </c>
      <c r="K379" s="66" t="s">
        <v>99</v>
      </c>
      <c r="L379" s="66" t="s">
        <v>2590</v>
      </c>
      <c r="M379" s="66" t="s">
        <v>1893</v>
      </c>
      <c r="N379" s="66" t="s">
        <v>1239</v>
      </c>
      <c r="O379" s="66" t="s">
        <v>3871</v>
      </c>
      <c r="P379" s="312" t="s">
        <v>1823</v>
      </c>
      <c r="Q379" s="1" t="s">
        <v>3872</v>
      </c>
      <c r="R379" s="66" t="s">
        <v>2591</v>
      </c>
      <c r="S379" s="495" t="s">
        <v>4848</v>
      </c>
    </row>
    <row r="380" spans="1:19" x14ac:dyDescent="0.25">
      <c r="A380" s="77">
        <v>1190908</v>
      </c>
      <c r="B380" s="259">
        <v>43806</v>
      </c>
      <c r="C380" s="66" t="s">
        <v>2592</v>
      </c>
      <c r="D380" s="66" t="s">
        <v>2514</v>
      </c>
      <c r="E380" s="66" t="s">
        <v>2515</v>
      </c>
      <c r="F380" s="63" t="s">
        <v>2593</v>
      </c>
      <c r="G380" s="63" t="s">
        <v>386</v>
      </c>
      <c r="H380" s="66" t="s">
        <v>16</v>
      </c>
      <c r="I380" s="66" t="s">
        <v>96</v>
      </c>
      <c r="J380" s="119">
        <v>130523</v>
      </c>
      <c r="K380" s="66" t="s">
        <v>99</v>
      </c>
      <c r="L380" s="66" t="s">
        <v>508</v>
      </c>
      <c r="M380" s="66" t="s">
        <v>3873</v>
      </c>
      <c r="N380" s="66" t="s">
        <v>1478</v>
      </c>
      <c r="O380" s="66" t="s">
        <v>145</v>
      </c>
      <c r="P380" s="312" t="s">
        <v>2322</v>
      </c>
      <c r="Q380" s="1" t="s">
        <v>3874</v>
      </c>
      <c r="R380" s="66" t="s">
        <v>2594</v>
      </c>
      <c r="S380" s="495" t="s">
        <v>4848</v>
      </c>
    </row>
    <row r="381" spans="1:19" x14ac:dyDescent="0.25">
      <c r="A381" s="77">
        <v>1191009</v>
      </c>
      <c r="B381" s="259">
        <v>43806</v>
      </c>
      <c r="C381" s="66" t="s">
        <v>2616</v>
      </c>
      <c r="D381" s="66" t="s">
        <v>2514</v>
      </c>
      <c r="E381" s="66" t="s">
        <v>2515</v>
      </c>
      <c r="F381" s="63" t="s">
        <v>2617</v>
      </c>
      <c r="G381" s="63" t="s">
        <v>382</v>
      </c>
      <c r="H381" s="66" t="s">
        <v>14</v>
      </c>
      <c r="I381" s="66" t="s">
        <v>96</v>
      </c>
      <c r="J381" s="119">
        <v>113963</v>
      </c>
      <c r="K381" s="66" t="s">
        <v>99</v>
      </c>
      <c r="L381" s="66" t="s">
        <v>437</v>
      </c>
      <c r="M381" s="66" t="s">
        <v>1252</v>
      </c>
      <c r="N381" s="66" t="s">
        <v>3875</v>
      </c>
      <c r="O381" s="66" t="s">
        <v>3876</v>
      </c>
      <c r="P381" s="312" t="s">
        <v>145</v>
      </c>
      <c r="Q381" s="1" t="s">
        <v>3877</v>
      </c>
      <c r="R381" s="66" t="s">
        <v>2618</v>
      </c>
      <c r="S381" s="495" t="s">
        <v>4848</v>
      </c>
    </row>
    <row r="382" spans="1:19" x14ac:dyDescent="0.25">
      <c r="A382" s="77">
        <v>1191028</v>
      </c>
      <c r="B382" s="259">
        <v>43806</v>
      </c>
      <c r="C382" s="66" t="s">
        <v>2622</v>
      </c>
      <c r="D382" s="66" t="s">
        <v>2514</v>
      </c>
      <c r="E382" s="66" t="s">
        <v>2515</v>
      </c>
      <c r="F382" s="63" t="s">
        <v>2623</v>
      </c>
      <c r="G382" s="63" t="s">
        <v>43</v>
      </c>
      <c r="H382" s="66" t="s">
        <v>14</v>
      </c>
      <c r="I382" s="66" t="s">
        <v>96</v>
      </c>
      <c r="J382" s="119">
        <v>130523</v>
      </c>
      <c r="K382" s="66" t="s">
        <v>99</v>
      </c>
      <c r="L382" s="66" t="s">
        <v>108</v>
      </c>
      <c r="M382" s="66" t="s">
        <v>3878</v>
      </c>
      <c r="N382" s="66" t="s">
        <v>3879</v>
      </c>
      <c r="O382" s="66" t="s">
        <v>1715</v>
      </c>
      <c r="P382" s="312" t="s">
        <v>3880</v>
      </c>
      <c r="Q382" s="1" t="s">
        <v>3881</v>
      </c>
      <c r="R382" s="66" t="s">
        <v>2624</v>
      </c>
      <c r="S382" s="495" t="s">
        <v>4848</v>
      </c>
    </row>
    <row r="383" spans="1:19" x14ac:dyDescent="0.25">
      <c r="A383" s="77">
        <v>1191044</v>
      </c>
      <c r="B383" s="259">
        <v>43806</v>
      </c>
      <c r="C383" s="66" t="s">
        <v>2628</v>
      </c>
      <c r="D383" s="66" t="s">
        <v>2514</v>
      </c>
      <c r="E383" s="66" t="s">
        <v>2515</v>
      </c>
      <c r="F383" s="63" t="s">
        <v>2629</v>
      </c>
      <c r="G383" s="63" t="s">
        <v>372</v>
      </c>
      <c r="H383" s="66" t="s">
        <v>14</v>
      </c>
      <c r="I383" s="66" t="s">
        <v>189</v>
      </c>
      <c r="J383" s="119">
        <v>108852.5</v>
      </c>
      <c r="K383" s="66" t="s">
        <v>99</v>
      </c>
      <c r="L383" s="66" t="s">
        <v>715</v>
      </c>
      <c r="M383" s="66" t="s">
        <v>1435</v>
      </c>
      <c r="N383" s="66" t="s">
        <v>1538</v>
      </c>
      <c r="O383" s="66" t="s">
        <v>3882</v>
      </c>
      <c r="P383" s="312" t="s">
        <v>3883</v>
      </c>
      <c r="Q383" s="1" t="s">
        <v>1445</v>
      </c>
      <c r="R383" s="66" t="s">
        <v>2630</v>
      </c>
      <c r="S383" s="495" t="s">
        <v>4848</v>
      </c>
    </row>
    <row r="384" spans="1:19" x14ac:dyDescent="0.25">
      <c r="A384" s="77">
        <v>1191128</v>
      </c>
      <c r="B384" s="259">
        <v>43806</v>
      </c>
      <c r="C384" s="66" t="s">
        <v>2637</v>
      </c>
      <c r="D384" s="66" t="s">
        <v>2514</v>
      </c>
      <c r="E384" s="66" t="s">
        <v>2515</v>
      </c>
      <c r="F384" s="63" t="s">
        <v>2638</v>
      </c>
      <c r="G384" s="63" t="s">
        <v>50</v>
      </c>
      <c r="H384" s="66" t="s">
        <v>15</v>
      </c>
      <c r="I384" s="66" t="s">
        <v>96</v>
      </c>
      <c r="J384" s="119">
        <v>108852.5</v>
      </c>
      <c r="K384" s="66" t="s">
        <v>99</v>
      </c>
      <c r="L384" s="66" t="s">
        <v>817</v>
      </c>
      <c r="M384" s="66" t="s">
        <v>3884</v>
      </c>
      <c r="N384" s="66" t="s">
        <v>3885</v>
      </c>
      <c r="O384" s="66" t="s">
        <v>1786</v>
      </c>
      <c r="P384" s="312" t="s">
        <v>3886</v>
      </c>
      <c r="Q384" s="1" t="s">
        <v>3887</v>
      </c>
      <c r="R384" s="66" t="s">
        <v>2639</v>
      </c>
      <c r="S384" s="495" t="s">
        <v>4848</v>
      </c>
    </row>
    <row r="385" spans="1:19" x14ac:dyDescent="0.25">
      <c r="A385" s="77">
        <v>1191131</v>
      </c>
      <c r="B385" s="259">
        <v>43806</v>
      </c>
      <c r="C385" s="66" t="s">
        <v>2640</v>
      </c>
      <c r="D385" s="66" t="s">
        <v>2514</v>
      </c>
      <c r="E385" s="66" t="s">
        <v>2515</v>
      </c>
      <c r="F385" s="63" t="s">
        <v>2641</v>
      </c>
      <c r="G385" s="63" t="s">
        <v>48</v>
      </c>
      <c r="H385" s="66" t="s">
        <v>14</v>
      </c>
      <c r="I385" s="66" t="s">
        <v>96</v>
      </c>
      <c r="J385" s="119">
        <v>98017.25</v>
      </c>
      <c r="K385" s="66" t="s">
        <v>99</v>
      </c>
      <c r="L385" s="66" t="s">
        <v>715</v>
      </c>
      <c r="M385" s="66" t="s">
        <v>3882</v>
      </c>
      <c r="N385" s="66" t="s">
        <v>3888</v>
      </c>
      <c r="O385" s="66" t="s">
        <v>1557</v>
      </c>
      <c r="P385" s="312" t="s">
        <v>2400</v>
      </c>
      <c r="Q385" s="1" t="s">
        <v>1735</v>
      </c>
      <c r="R385" s="66" t="s">
        <v>2642</v>
      </c>
      <c r="S385" s="495" t="s">
        <v>4848</v>
      </c>
    </row>
    <row r="386" spans="1:19" x14ac:dyDescent="0.25">
      <c r="A386" s="77">
        <v>1191151</v>
      </c>
      <c r="B386" s="259">
        <v>43806</v>
      </c>
      <c r="C386" s="66" t="s">
        <v>2646</v>
      </c>
      <c r="D386" s="66" t="s">
        <v>2514</v>
      </c>
      <c r="E386" s="66" t="s">
        <v>2515</v>
      </c>
      <c r="F386" s="63" t="s">
        <v>2647</v>
      </c>
      <c r="G386" s="63" t="s">
        <v>43</v>
      </c>
      <c r="H386" s="66" t="s">
        <v>14</v>
      </c>
      <c r="I386" s="66" t="s">
        <v>96</v>
      </c>
      <c r="J386" s="119">
        <v>130523</v>
      </c>
      <c r="K386" s="66" t="s">
        <v>99</v>
      </c>
      <c r="L386" s="66" t="s">
        <v>715</v>
      </c>
      <c r="M386" s="66" t="s">
        <v>3889</v>
      </c>
      <c r="N386" s="66" t="s">
        <v>3890</v>
      </c>
      <c r="O386" s="66" t="s">
        <v>3891</v>
      </c>
      <c r="P386" s="312" t="s">
        <v>3892</v>
      </c>
      <c r="Q386" s="1" t="s">
        <v>3893</v>
      </c>
      <c r="R386" s="66" t="s">
        <v>2648</v>
      </c>
      <c r="S386" s="495" t="s">
        <v>4848</v>
      </c>
    </row>
    <row r="387" spans="1:19" x14ac:dyDescent="0.25">
      <c r="A387" s="77">
        <v>1191237</v>
      </c>
      <c r="B387" s="259">
        <v>43806</v>
      </c>
      <c r="C387" s="66" t="s">
        <v>2658</v>
      </c>
      <c r="D387" s="66" t="s">
        <v>2514</v>
      </c>
      <c r="E387" s="66" t="s">
        <v>2515</v>
      </c>
      <c r="F387" s="63" t="s">
        <v>2659</v>
      </c>
      <c r="G387" s="63" t="s">
        <v>49</v>
      </c>
      <c r="H387" s="66" t="s">
        <v>16</v>
      </c>
      <c r="I387" s="66" t="s">
        <v>96</v>
      </c>
      <c r="J387" s="119">
        <v>116076</v>
      </c>
      <c r="K387" s="66" t="s">
        <v>99</v>
      </c>
      <c r="L387" s="66" t="s">
        <v>508</v>
      </c>
      <c r="M387" s="66" t="s">
        <v>1355</v>
      </c>
      <c r="N387" s="66" t="s">
        <v>1453</v>
      </c>
      <c r="O387" s="66" t="s">
        <v>291</v>
      </c>
      <c r="P387" s="312" t="s">
        <v>1703</v>
      </c>
      <c r="Q387" s="1" t="s">
        <v>2055</v>
      </c>
      <c r="R387" s="66" t="s">
        <v>2660</v>
      </c>
      <c r="S387" s="495" t="s">
        <v>4848</v>
      </c>
    </row>
    <row r="388" spans="1:19" x14ac:dyDescent="0.25">
      <c r="A388" s="77">
        <v>1191292</v>
      </c>
      <c r="B388" s="259">
        <v>43806</v>
      </c>
      <c r="C388" s="66" t="s">
        <v>2762</v>
      </c>
      <c r="D388" s="66" t="s">
        <v>2514</v>
      </c>
      <c r="E388" s="66" t="s">
        <v>2515</v>
      </c>
      <c r="F388" s="63" t="s">
        <v>2763</v>
      </c>
      <c r="G388" s="63" t="s">
        <v>43</v>
      </c>
      <c r="H388" s="66" t="s">
        <v>14</v>
      </c>
      <c r="I388" s="66" t="s">
        <v>96</v>
      </c>
      <c r="J388" s="119">
        <v>130523</v>
      </c>
      <c r="K388" s="66" t="s">
        <v>99</v>
      </c>
      <c r="L388" s="66" t="s">
        <v>589</v>
      </c>
      <c r="M388" s="66" t="s">
        <v>1315</v>
      </c>
      <c r="N388" s="66" t="s">
        <v>3894</v>
      </c>
      <c r="O388" s="66" t="s">
        <v>1745</v>
      </c>
      <c r="P388" s="312" t="s">
        <v>1653</v>
      </c>
      <c r="Q388" s="1" t="s">
        <v>3895</v>
      </c>
      <c r="R388" s="66" t="s">
        <v>2764</v>
      </c>
      <c r="S388" s="495" t="s">
        <v>4848</v>
      </c>
    </row>
    <row r="389" spans="1:19" x14ac:dyDescent="0.25">
      <c r="A389" s="77">
        <v>1191295</v>
      </c>
      <c r="B389" s="259">
        <v>43806</v>
      </c>
      <c r="C389" s="66" t="s">
        <v>2765</v>
      </c>
      <c r="D389" s="66" t="s">
        <v>2514</v>
      </c>
      <c r="E389" s="66" t="s">
        <v>2515</v>
      </c>
      <c r="F389" s="63" t="s">
        <v>2766</v>
      </c>
      <c r="G389" s="63" t="s">
        <v>48</v>
      </c>
      <c r="H389" s="66" t="s">
        <v>14</v>
      </c>
      <c r="I389" s="66" t="s">
        <v>96</v>
      </c>
      <c r="J389" s="119">
        <v>130523</v>
      </c>
      <c r="K389" s="66" t="s">
        <v>99</v>
      </c>
      <c r="L389" s="66" t="s">
        <v>445</v>
      </c>
      <c r="M389" s="66" t="s">
        <v>1303</v>
      </c>
      <c r="N389" s="66" t="s">
        <v>3896</v>
      </c>
      <c r="O389" s="66" t="s">
        <v>1931</v>
      </c>
      <c r="P389" s="312" t="s">
        <v>1879</v>
      </c>
      <c r="Q389" s="1" t="s">
        <v>3897</v>
      </c>
      <c r="R389" s="66" t="s">
        <v>2767</v>
      </c>
      <c r="S389" s="495" t="s">
        <v>4848</v>
      </c>
    </row>
    <row r="390" spans="1:19" x14ac:dyDescent="0.25">
      <c r="A390" s="77">
        <v>1191311</v>
      </c>
      <c r="B390" s="259">
        <v>43806</v>
      </c>
      <c r="C390" s="66" t="s">
        <v>2768</v>
      </c>
      <c r="D390" s="66" t="s">
        <v>2514</v>
      </c>
      <c r="E390" s="66" t="s">
        <v>2515</v>
      </c>
      <c r="F390" s="63" t="s">
        <v>2769</v>
      </c>
      <c r="G390" s="63" t="s">
        <v>43</v>
      </c>
      <c r="H390" s="66" t="s">
        <v>14</v>
      </c>
      <c r="I390" s="66" t="s">
        <v>96</v>
      </c>
      <c r="J390" s="119">
        <v>130523</v>
      </c>
      <c r="K390" s="66" t="s">
        <v>99</v>
      </c>
      <c r="L390" s="66" t="s">
        <v>757</v>
      </c>
      <c r="M390" s="66" t="s">
        <v>3898</v>
      </c>
      <c r="N390" s="66" t="s">
        <v>3899</v>
      </c>
      <c r="O390" s="66" t="s">
        <v>316</v>
      </c>
      <c r="P390" s="312" t="s">
        <v>1335</v>
      </c>
      <c r="Q390" s="1" t="s">
        <v>2001</v>
      </c>
      <c r="R390" s="66" t="s">
        <v>2770</v>
      </c>
      <c r="S390" s="495" t="s">
        <v>4848</v>
      </c>
    </row>
    <row r="391" spans="1:19" x14ac:dyDescent="0.25">
      <c r="A391" s="77">
        <v>1191321</v>
      </c>
      <c r="B391" s="259">
        <v>43806</v>
      </c>
      <c r="C391" s="66" t="s">
        <v>3748</v>
      </c>
      <c r="D391" s="66" t="s">
        <v>2514</v>
      </c>
      <c r="E391" s="66" t="s">
        <v>2515</v>
      </c>
      <c r="F391" s="63" t="s">
        <v>3749</v>
      </c>
      <c r="G391" s="63" t="s">
        <v>43</v>
      </c>
      <c r="H391" s="66" t="s">
        <v>14</v>
      </c>
      <c r="I391" s="66" t="s">
        <v>96</v>
      </c>
      <c r="J391" s="119">
        <v>130523</v>
      </c>
      <c r="K391" s="66" t="s">
        <v>99</v>
      </c>
      <c r="L391" s="66" t="s">
        <v>757</v>
      </c>
      <c r="M391" s="66" t="s">
        <v>1335</v>
      </c>
      <c r="N391" s="66" t="s">
        <v>1220</v>
      </c>
      <c r="O391" s="66" t="s">
        <v>3838</v>
      </c>
      <c r="P391" s="312" t="s">
        <v>1355</v>
      </c>
      <c r="Q391" s="1" t="s">
        <v>3900</v>
      </c>
      <c r="R391" s="66" t="s">
        <v>3750</v>
      </c>
      <c r="S391" s="495" t="s">
        <v>4848</v>
      </c>
    </row>
    <row r="392" spans="1:19" x14ac:dyDescent="0.25">
      <c r="A392" s="77">
        <v>1191350</v>
      </c>
      <c r="B392" s="259">
        <v>43806</v>
      </c>
      <c r="C392" s="66" t="s">
        <v>3754</v>
      </c>
      <c r="D392" s="66" t="s">
        <v>2514</v>
      </c>
      <c r="E392" s="66" t="s">
        <v>2515</v>
      </c>
      <c r="F392" s="63" t="s">
        <v>3755</v>
      </c>
      <c r="G392" s="63" t="s">
        <v>43</v>
      </c>
      <c r="H392" s="66" t="s">
        <v>14</v>
      </c>
      <c r="I392" s="66" t="s">
        <v>96</v>
      </c>
      <c r="J392" s="119">
        <v>130523</v>
      </c>
      <c r="K392" s="66" t="s">
        <v>99</v>
      </c>
      <c r="L392" s="66" t="s">
        <v>3063</v>
      </c>
      <c r="M392" s="66" t="s">
        <v>3901</v>
      </c>
      <c r="N392" s="66" t="s">
        <v>3902</v>
      </c>
      <c r="O392" s="66" t="s">
        <v>3903</v>
      </c>
      <c r="P392" s="312" t="s">
        <v>1245</v>
      </c>
      <c r="Q392" s="1" t="s">
        <v>3904</v>
      </c>
      <c r="R392" s="66" t="s">
        <v>3756</v>
      </c>
      <c r="S392" s="495" t="s">
        <v>4848</v>
      </c>
    </row>
    <row r="393" spans="1:19" x14ac:dyDescent="0.25">
      <c r="A393" s="77">
        <v>1191351</v>
      </c>
      <c r="B393" s="259">
        <v>43806</v>
      </c>
      <c r="C393" s="66" t="s">
        <v>3757</v>
      </c>
      <c r="D393" s="66" t="s">
        <v>2514</v>
      </c>
      <c r="E393" s="66" t="s">
        <v>2515</v>
      </c>
      <c r="F393" s="63" t="s">
        <v>3758</v>
      </c>
      <c r="G393" s="63" t="s">
        <v>3759</v>
      </c>
      <c r="H393" s="66" t="s">
        <v>15</v>
      </c>
      <c r="I393" s="66" t="s">
        <v>189</v>
      </c>
      <c r="J393" s="119">
        <v>113963</v>
      </c>
      <c r="K393" s="66" t="s">
        <v>99</v>
      </c>
      <c r="L393" s="66" t="s">
        <v>715</v>
      </c>
      <c r="M393" s="66" t="s">
        <v>3905</v>
      </c>
      <c r="N393" s="66" t="s">
        <v>1716</v>
      </c>
      <c r="O393" s="66" t="s">
        <v>3906</v>
      </c>
      <c r="P393" s="312" t="s">
        <v>1240</v>
      </c>
      <c r="Q393" s="1" t="s">
        <v>147</v>
      </c>
      <c r="R393" s="66" t="s">
        <v>3760</v>
      </c>
      <c r="S393" s="495" t="s">
        <v>4848</v>
      </c>
    </row>
    <row r="394" spans="1:19" x14ac:dyDescent="0.25">
      <c r="A394" s="77">
        <v>1191368</v>
      </c>
      <c r="B394" s="259">
        <v>43806</v>
      </c>
      <c r="C394" s="66" t="s">
        <v>3764</v>
      </c>
      <c r="D394" s="66" t="s">
        <v>2514</v>
      </c>
      <c r="E394" s="66" t="s">
        <v>2515</v>
      </c>
      <c r="F394" s="63" t="s">
        <v>3765</v>
      </c>
      <c r="G394" s="63" t="s">
        <v>43</v>
      </c>
      <c r="H394" s="66" t="s">
        <v>14</v>
      </c>
      <c r="I394" s="66" t="s">
        <v>96</v>
      </c>
      <c r="J394" s="119">
        <v>130523</v>
      </c>
      <c r="K394" s="66" t="s">
        <v>99</v>
      </c>
      <c r="L394" s="66" t="s">
        <v>557</v>
      </c>
      <c r="M394" s="66" t="s">
        <v>1355</v>
      </c>
      <c r="N394" s="66" t="s">
        <v>1373</v>
      </c>
      <c r="O394" s="66" t="s">
        <v>3907</v>
      </c>
      <c r="P394" s="312" t="s">
        <v>1334</v>
      </c>
      <c r="Q394" s="1" t="s">
        <v>1311</v>
      </c>
      <c r="R394" s="66" t="s">
        <v>3766</v>
      </c>
      <c r="S394" s="495" t="s">
        <v>4848</v>
      </c>
    </row>
    <row r="395" spans="1:19" x14ac:dyDescent="0.25">
      <c r="A395" s="77">
        <v>1191380</v>
      </c>
      <c r="B395" s="259">
        <v>43806</v>
      </c>
      <c r="C395" s="66" t="s">
        <v>3767</v>
      </c>
      <c r="D395" s="66" t="s">
        <v>2514</v>
      </c>
      <c r="E395" s="66" t="s">
        <v>2515</v>
      </c>
      <c r="F395" s="63" t="s">
        <v>3768</v>
      </c>
      <c r="G395" s="63" t="s">
        <v>50</v>
      </c>
      <c r="H395" s="66" t="s">
        <v>15</v>
      </c>
      <c r="I395" s="66" t="s">
        <v>96</v>
      </c>
      <c r="J395" s="119">
        <v>130523</v>
      </c>
      <c r="K395" s="66" t="s">
        <v>99</v>
      </c>
      <c r="L395" s="66" t="s">
        <v>108</v>
      </c>
      <c r="M395" s="66" t="s">
        <v>2294</v>
      </c>
      <c r="N395" s="66" t="s">
        <v>2293</v>
      </c>
      <c r="O395" s="66" t="s">
        <v>3898</v>
      </c>
      <c r="P395" s="312" t="s">
        <v>2276</v>
      </c>
      <c r="Q395" s="1" t="s">
        <v>1795</v>
      </c>
      <c r="R395" s="66" t="s">
        <v>3769</v>
      </c>
      <c r="S395" s="495" t="s">
        <v>4848</v>
      </c>
    </row>
    <row r="396" spans="1:19" x14ac:dyDescent="0.25">
      <c r="A396" s="77">
        <v>1191388</v>
      </c>
      <c r="B396" s="259">
        <v>43806</v>
      </c>
      <c r="C396" s="66" t="s">
        <v>3770</v>
      </c>
      <c r="D396" s="66" t="s">
        <v>2514</v>
      </c>
      <c r="E396" s="66" t="s">
        <v>2515</v>
      </c>
      <c r="F396" s="63" t="s">
        <v>3771</v>
      </c>
      <c r="G396" s="63" t="s">
        <v>48</v>
      </c>
      <c r="H396" s="66" t="s">
        <v>14</v>
      </c>
      <c r="I396" s="66" t="s">
        <v>96</v>
      </c>
      <c r="J396" s="119">
        <v>130523</v>
      </c>
      <c r="K396" s="66" t="s">
        <v>99</v>
      </c>
      <c r="L396" s="66" t="s">
        <v>715</v>
      </c>
      <c r="M396" s="66" t="s">
        <v>1465</v>
      </c>
      <c r="N396" s="66" t="s">
        <v>3908</v>
      </c>
      <c r="O396" s="66" t="s">
        <v>1485</v>
      </c>
      <c r="P396" s="312" t="s">
        <v>1561</v>
      </c>
      <c r="Q396" s="1" t="s">
        <v>1347</v>
      </c>
      <c r="R396" s="66" t="s">
        <v>3772</v>
      </c>
      <c r="S396" s="495" t="s">
        <v>4848</v>
      </c>
    </row>
    <row r="397" spans="1:19" x14ac:dyDescent="0.25">
      <c r="A397" s="77">
        <v>1191465</v>
      </c>
      <c r="B397" s="259">
        <v>43806</v>
      </c>
      <c r="C397" s="66" t="s">
        <v>3779</v>
      </c>
      <c r="D397" s="66" t="s">
        <v>2514</v>
      </c>
      <c r="E397" s="66" t="s">
        <v>2515</v>
      </c>
      <c r="F397" s="63" t="s">
        <v>3780</v>
      </c>
      <c r="G397" s="63" t="s">
        <v>191</v>
      </c>
      <c r="H397" s="66" t="s">
        <v>19</v>
      </c>
      <c r="I397" s="66" t="s">
        <v>96</v>
      </c>
      <c r="J397" s="119">
        <v>119687.75</v>
      </c>
      <c r="K397" s="66" t="s">
        <v>99</v>
      </c>
      <c r="L397" s="66" t="s">
        <v>508</v>
      </c>
      <c r="M397" s="66" t="s">
        <v>3909</v>
      </c>
      <c r="N397" s="66" t="s">
        <v>1478</v>
      </c>
      <c r="O397" s="66" t="s">
        <v>3910</v>
      </c>
      <c r="P397" s="312" t="s">
        <v>318</v>
      </c>
      <c r="Q397" s="1" t="s">
        <v>1520</v>
      </c>
      <c r="R397" s="66" t="s">
        <v>3781</v>
      </c>
      <c r="S397" s="495" t="s">
        <v>4848</v>
      </c>
    </row>
    <row r="398" spans="1:19" x14ac:dyDescent="0.25">
      <c r="A398" s="77">
        <v>1191571</v>
      </c>
      <c r="B398" s="259">
        <v>43806</v>
      </c>
      <c r="C398" s="66" t="s">
        <v>3782</v>
      </c>
      <c r="D398" s="66" t="s">
        <v>2514</v>
      </c>
      <c r="E398" s="66" t="s">
        <v>2515</v>
      </c>
      <c r="F398" s="63" t="s">
        <v>3783</v>
      </c>
      <c r="G398" s="63" t="s">
        <v>43</v>
      </c>
      <c r="H398" s="66" t="s">
        <v>14</v>
      </c>
      <c r="I398" s="66" t="s">
        <v>96</v>
      </c>
      <c r="J398" s="119">
        <v>130523</v>
      </c>
      <c r="K398" s="66" t="s">
        <v>99</v>
      </c>
      <c r="L398" s="66" t="s">
        <v>430</v>
      </c>
      <c r="M398" s="66" t="s">
        <v>1884</v>
      </c>
      <c r="N398" s="66" t="s">
        <v>3911</v>
      </c>
      <c r="O398" s="66" t="s">
        <v>1220</v>
      </c>
      <c r="P398" s="312" t="s">
        <v>3912</v>
      </c>
      <c r="Q398" s="1" t="s">
        <v>3913</v>
      </c>
      <c r="R398" s="66" t="s">
        <v>3784</v>
      </c>
      <c r="S398" s="495" t="s">
        <v>4848</v>
      </c>
    </row>
    <row r="399" spans="1:19" x14ac:dyDescent="0.25">
      <c r="A399" s="77">
        <v>1189939</v>
      </c>
      <c r="B399" s="259">
        <v>43806</v>
      </c>
      <c r="C399" s="66" t="s">
        <v>2541</v>
      </c>
      <c r="D399" s="66" t="s">
        <v>2514</v>
      </c>
      <c r="E399" s="66" t="s">
        <v>2542</v>
      </c>
      <c r="F399" s="63" t="s">
        <v>2543</v>
      </c>
      <c r="G399" s="63" t="s">
        <v>43</v>
      </c>
      <c r="H399" s="66" t="s">
        <v>14</v>
      </c>
      <c r="I399" s="66" t="s">
        <v>96</v>
      </c>
      <c r="J399" s="119">
        <v>130523</v>
      </c>
      <c r="K399" s="66" t="s">
        <v>411</v>
      </c>
      <c r="L399" s="66" t="s">
        <v>638</v>
      </c>
      <c r="M399" s="66" t="s">
        <v>1865</v>
      </c>
      <c r="N399" s="66" t="s">
        <v>1220</v>
      </c>
      <c r="O399" s="66" t="s">
        <v>3914</v>
      </c>
      <c r="P399" s="312" t="s">
        <v>3915</v>
      </c>
      <c r="Q399" s="1" t="s">
        <v>3916</v>
      </c>
      <c r="R399" s="66" t="s">
        <v>2544</v>
      </c>
      <c r="S399" s="495" t="s">
        <v>4848</v>
      </c>
    </row>
    <row r="400" spans="1:19" x14ac:dyDescent="0.25">
      <c r="A400" s="77">
        <v>1190007</v>
      </c>
      <c r="B400" s="259">
        <v>43806</v>
      </c>
      <c r="C400" s="66" t="s">
        <v>2551</v>
      </c>
      <c r="D400" s="66" t="s">
        <v>2514</v>
      </c>
      <c r="E400" s="66" t="s">
        <v>2542</v>
      </c>
      <c r="F400" s="63" t="s">
        <v>2552</v>
      </c>
      <c r="G400" s="63" t="s">
        <v>48</v>
      </c>
      <c r="H400" s="66" t="s">
        <v>14</v>
      </c>
      <c r="I400" s="66" t="s">
        <v>96</v>
      </c>
      <c r="J400" s="119">
        <v>90047</v>
      </c>
      <c r="K400" s="66" t="s">
        <v>411</v>
      </c>
      <c r="L400" s="66" t="s">
        <v>426</v>
      </c>
      <c r="M400" s="66" t="s">
        <v>1960</v>
      </c>
      <c r="N400" s="66" t="s">
        <v>3917</v>
      </c>
      <c r="O400" s="66" t="s">
        <v>306</v>
      </c>
      <c r="P400" s="312" t="s">
        <v>3918</v>
      </c>
      <c r="Q400" s="1" t="s">
        <v>2352</v>
      </c>
      <c r="R400" s="66" t="s">
        <v>2553</v>
      </c>
      <c r="S400" s="495" t="s">
        <v>4848</v>
      </c>
    </row>
    <row r="401" spans="1:19" x14ac:dyDescent="0.25">
      <c r="A401" s="77">
        <v>1190674</v>
      </c>
      <c r="B401" s="259">
        <v>43806</v>
      </c>
      <c r="C401" s="66" t="s">
        <v>2573</v>
      </c>
      <c r="D401" s="66" t="s">
        <v>2514</v>
      </c>
      <c r="E401" s="66" t="s">
        <v>2542</v>
      </c>
      <c r="F401" s="63" t="s">
        <v>2574</v>
      </c>
      <c r="G401" s="63" t="s">
        <v>43</v>
      </c>
      <c r="H401" s="66" t="s">
        <v>14</v>
      </c>
      <c r="I401" s="66" t="s">
        <v>96</v>
      </c>
      <c r="J401" s="119">
        <v>130523</v>
      </c>
      <c r="K401" s="66" t="s">
        <v>411</v>
      </c>
      <c r="L401" s="66" t="s">
        <v>532</v>
      </c>
      <c r="M401" s="66" t="s">
        <v>3919</v>
      </c>
      <c r="N401" s="66" t="s">
        <v>1225</v>
      </c>
      <c r="O401" s="66" t="s">
        <v>1935</v>
      </c>
      <c r="P401" s="312" t="s">
        <v>3920</v>
      </c>
      <c r="Q401" s="1" t="s">
        <v>1675</v>
      </c>
      <c r="R401" s="66" t="s">
        <v>2575</v>
      </c>
      <c r="S401" s="495" t="s">
        <v>4848</v>
      </c>
    </row>
    <row r="402" spans="1:19" x14ac:dyDescent="0.25">
      <c r="A402" s="77">
        <v>1191217</v>
      </c>
      <c r="B402" s="259">
        <v>43806</v>
      </c>
      <c r="C402" s="66" t="s">
        <v>2655</v>
      </c>
      <c r="D402" s="66" t="s">
        <v>2514</v>
      </c>
      <c r="E402" s="66" t="s">
        <v>2542</v>
      </c>
      <c r="F402" s="63" t="s">
        <v>2656</v>
      </c>
      <c r="G402" s="63" t="s">
        <v>49</v>
      </c>
      <c r="H402" s="66" t="s">
        <v>16</v>
      </c>
      <c r="I402" s="66" t="s">
        <v>96</v>
      </c>
      <c r="J402" s="119">
        <v>90047</v>
      </c>
      <c r="K402" s="66" t="s">
        <v>411</v>
      </c>
      <c r="L402" s="66" t="s">
        <v>747</v>
      </c>
      <c r="M402" s="66" t="s">
        <v>3921</v>
      </c>
      <c r="N402" s="66" t="s">
        <v>3922</v>
      </c>
      <c r="O402" s="66" t="s">
        <v>1229</v>
      </c>
      <c r="P402" s="312" t="s">
        <v>1708</v>
      </c>
      <c r="Q402" s="1" t="s">
        <v>3923</v>
      </c>
      <c r="R402" s="66" t="s">
        <v>2657</v>
      </c>
      <c r="S402" s="495" t="s">
        <v>4848</v>
      </c>
    </row>
    <row r="403" spans="1:19" x14ac:dyDescent="0.25">
      <c r="A403" s="77">
        <v>1191613</v>
      </c>
      <c r="B403" s="259">
        <v>43806</v>
      </c>
      <c r="C403" s="66" t="s">
        <v>3788</v>
      </c>
      <c r="D403" s="66" t="s">
        <v>2514</v>
      </c>
      <c r="E403" s="66" t="s">
        <v>2542</v>
      </c>
      <c r="F403" s="63" t="s">
        <v>3789</v>
      </c>
      <c r="G403" s="63" t="s">
        <v>3759</v>
      </c>
      <c r="H403" s="66" t="s">
        <v>15</v>
      </c>
      <c r="I403" s="66" t="s">
        <v>189</v>
      </c>
      <c r="J403" s="119">
        <v>65172.83</v>
      </c>
      <c r="K403" s="66" t="s">
        <v>411</v>
      </c>
      <c r="L403" s="66" t="s">
        <v>468</v>
      </c>
      <c r="M403" s="66" t="s">
        <v>1645</v>
      </c>
      <c r="N403" s="66" t="s">
        <v>1344</v>
      </c>
      <c r="O403" s="66" t="s">
        <v>1382</v>
      </c>
      <c r="P403" s="312" t="s">
        <v>1349</v>
      </c>
      <c r="Q403" s="1" t="s">
        <v>3924</v>
      </c>
      <c r="R403" s="66" t="s">
        <v>3790</v>
      </c>
      <c r="S403" s="495" t="s">
        <v>4848</v>
      </c>
    </row>
    <row r="404" spans="1:19" x14ac:dyDescent="0.25">
      <c r="A404" s="77">
        <v>1189776</v>
      </c>
      <c r="B404" s="259">
        <v>43806</v>
      </c>
      <c r="C404" s="66" t="s">
        <v>2521</v>
      </c>
      <c r="D404" s="66" t="s">
        <v>2514</v>
      </c>
      <c r="E404" s="66" t="s">
        <v>2522</v>
      </c>
      <c r="F404" s="63" t="s">
        <v>2523</v>
      </c>
      <c r="G404" s="63" t="s">
        <v>50</v>
      </c>
      <c r="H404" s="66" t="s">
        <v>15</v>
      </c>
      <c r="I404" s="66" t="s">
        <v>96</v>
      </c>
      <c r="J404" s="119">
        <v>75122.5</v>
      </c>
      <c r="K404" s="66" t="s">
        <v>98</v>
      </c>
      <c r="L404" s="66" t="s">
        <v>285</v>
      </c>
      <c r="M404" s="66" t="s">
        <v>3925</v>
      </c>
      <c r="N404" s="66" t="s">
        <v>3926</v>
      </c>
      <c r="O404" s="66" t="s">
        <v>1528</v>
      </c>
      <c r="P404" s="312" t="s">
        <v>171</v>
      </c>
      <c r="Q404" s="1" t="s">
        <v>3927</v>
      </c>
      <c r="R404" s="66" t="s">
        <v>2524</v>
      </c>
      <c r="S404" s="495" t="s">
        <v>4848</v>
      </c>
    </row>
    <row r="405" spans="1:19" x14ac:dyDescent="0.25">
      <c r="A405" s="77">
        <v>1189802</v>
      </c>
      <c r="B405" s="259">
        <v>43806</v>
      </c>
      <c r="C405" s="66" t="s">
        <v>2531</v>
      </c>
      <c r="D405" s="66" t="s">
        <v>2514</v>
      </c>
      <c r="E405" s="66" t="s">
        <v>2522</v>
      </c>
      <c r="F405" s="63" t="s">
        <v>2532</v>
      </c>
      <c r="G405" s="63" t="s">
        <v>46</v>
      </c>
      <c r="H405" s="66" t="s">
        <v>14</v>
      </c>
      <c r="I405" s="66" t="s">
        <v>96</v>
      </c>
      <c r="J405" s="119">
        <v>113963</v>
      </c>
      <c r="K405" s="66" t="s">
        <v>97</v>
      </c>
      <c r="L405" s="66" t="s">
        <v>2533</v>
      </c>
      <c r="M405" s="66" t="s">
        <v>2246</v>
      </c>
      <c r="N405" s="66" t="s">
        <v>1602</v>
      </c>
      <c r="O405" s="66" t="s">
        <v>3928</v>
      </c>
      <c r="P405" s="312" t="s">
        <v>3929</v>
      </c>
      <c r="Q405" s="1" t="s">
        <v>142</v>
      </c>
      <c r="R405" s="66" t="s">
        <v>2534</v>
      </c>
      <c r="S405" s="495" t="s">
        <v>4848</v>
      </c>
    </row>
    <row r="406" spans="1:19" x14ac:dyDescent="0.25">
      <c r="A406" s="77">
        <v>1189935</v>
      </c>
      <c r="B406" s="259">
        <v>43806</v>
      </c>
      <c r="C406" s="66" t="s">
        <v>2538</v>
      </c>
      <c r="D406" s="66" t="s">
        <v>2514</v>
      </c>
      <c r="E406" s="66" t="s">
        <v>2522</v>
      </c>
      <c r="F406" s="63" t="s">
        <v>2539</v>
      </c>
      <c r="G406" s="63" t="s">
        <v>361</v>
      </c>
      <c r="H406" s="66" t="s">
        <v>14</v>
      </c>
      <c r="I406" s="66" t="s">
        <v>189</v>
      </c>
      <c r="J406" s="119">
        <v>90793.75</v>
      </c>
      <c r="K406" s="66" t="s">
        <v>98</v>
      </c>
      <c r="L406" s="66" t="s">
        <v>109</v>
      </c>
      <c r="M406" s="66" t="s">
        <v>3930</v>
      </c>
      <c r="N406" s="66" t="s">
        <v>3931</v>
      </c>
      <c r="O406" s="66" t="s">
        <v>158</v>
      </c>
      <c r="P406" s="312" t="s">
        <v>1651</v>
      </c>
      <c r="Q406" s="1" t="s">
        <v>3932</v>
      </c>
      <c r="R406" s="66" t="s">
        <v>2540</v>
      </c>
      <c r="S406" s="495" t="s">
        <v>4848</v>
      </c>
    </row>
    <row r="407" spans="1:19" x14ac:dyDescent="0.25">
      <c r="A407" s="77">
        <v>1189975</v>
      </c>
      <c r="B407" s="259">
        <v>43806</v>
      </c>
      <c r="C407" s="66" t="s">
        <v>2545</v>
      </c>
      <c r="D407" s="66" t="s">
        <v>2514</v>
      </c>
      <c r="E407" s="66" t="s">
        <v>2522</v>
      </c>
      <c r="F407" s="63" t="s">
        <v>2546</v>
      </c>
      <c r="G407" s="63" t="s">
        <v>48</v>
      </c>
      <c r="H407" s="66" t="s">
        <v>14</v>
      </c>
      <c r="I407" s="66" t="s">
        <v>96</v>
      </c>
      <c r="J407" s="119">
        <v>65172.83</v>
      </c>
      <c r="K407" s="66" t="s">
        <v>97</v>
      </c>
      <c r="L407" s="66" t="s">
        <v>464</v>
      </c>
      <c r="M407" s="66" t="s">
        <v>1401</v>
      </c>
      <c r="N407" s="66" t="s">
        <v>1398</v>
      </c>
      <c r="O407" s="66" t="s">
        <v>3933</v>
      </c>
      <c r="P407" s="312" t="s">
        <v>1592</v>
      </c>
      <c r="Q407" s="1" t="s">
        <v>3934</v>
      </c>
      <c r="R407" s="66" t="s">
        <v>2547</v>
      </c>
      <c r="S407" s="495" t="s">
        <v>4848</v>
      </c>
    </row>
    <row r="408" spans="1:19" x14ac:dyDescent="0.25">
      <c r="A408" s="77">
        <v>1189993</v>
      </c>
      <c r="B408" s="259">
        <v>43806</v>
      </c>
      <c r="C408" s="66" t="s">
        <v>2548</v>
      </c>
      <c r="D408" s="66" t="s">
        <v>2514</v>
      </c>
      <c r="E408" s="66" t="s">
        <v>2522</v>
      </c>
      <c r="F408" s="63" t="s">
        <v>2549</v>
      </c>
      <c r="G408" s="63" t="s">
        <v>353</v>
      </c>
      <c r="H408" s="66" t="s">
        <v>14</v>
      </c>
      <c r="I408" s="66" t="s">
        <v>189</v>
      </c>
      <c r="J408" s="119">
        <v>90047</v>
      </c>
      <c r="K408" s="66" t="s">
        <v>98</v>
      </c>
      <c r="L408" s="66" t="s">
        <v>102</v>
      </c>
      <c r="M408" s="66" t="s">
        <v>133</v>
      </c>
      <c r="N408" s="66" t="s">
        <v>1288</v>
      </c>
      <c r="O408" s="66" t="s">
        <v>1244</v>
      </c>
      <c r="P408" s="312" t="s">
        <v>1243</v>
      </c>
      <c r="Q408" s="1" t="s">
        <v>3935</v>
      </c>
      <c r="R408" s="66" t="s">
        <v>2550</v>
      </c>
      <c r="S408" s="495" t="s">
        <v>4848</v>
      </c>
    </row>
    <row r="409" spans="1:19" x14ac:dyDescent="0.25">
      <c r="A409" s="77">
        <v>1190255</v>
      </c>
      <c r="B409" s="259">
        <v>43806</v>
      </c>
      <c r="C409" s="66" t="s">
        <v>2557</v>
      </c>
      <c r="D409" s="66" t="s">
        <v>2514</v>
      </c>
      <c r="E409" s="66" t="s">
        <v>2522</v>
      </c>
      <c r="F409" s="63" t="s">
        <v>2558</v>
      </c>
      <c r="G409" s="63" t="s">
        <v>50</v>
      </c>
      <c r="H409" s="66" t="s">
        <v>15</v>
      </c>
      <c r="I409" s="66" t="s">
        <v>96</v>
      </c>
      <c r="J409" s="119">
        <v>90047</v>
      </c>
      <c r="K409" s="66" t="s">
        <v>98</v>
      </c>
      <c r="L409" s="66" t="s">
        <v>102</v>
      </c>
      <c r="M409" s="66" t="s">
        <v>3922</v>
      </c>
      <c r="N409" s="66" t="s">
        <v>163</v>
      </c>
      <c r="O409" s="66" t="s">
        <v>3936</v>
      </c>
      <c r="P409" s="312" t="s">
        <v>291</v>
      </c>
      <c r="Q409" s="1" t="s">
        <v>2485</v>
      </c>
      <c r="R409" s="66" t="s">
        <v>2559</v>
      </c>
      <c r="S409" s="495" t="s">
        <v>4848</v>
      </c>
    </row>
    <row r="410" spans="1:19" x14ac:dyDescent="0.25">
      <c r="A410" s="77">
        <v>1190850</v>
      </c>
      <c r="B410" s="259">
        <v>43806</v>
      </c>
      <c r="C410" s="66" t="s">
        <v>2579</v>
      </c>
      <c r="D410" s="66" t="s">
        <v>2514</v>
      </c>
      <c r="E410" s="66" t="s">
        <v>2522</v>
      </c>
      <c r="F410" s="63" t="s">
        <v>2580</v>
      </c>
      <c r="G410" s="63" t="s">
        <v>50</v>
      </c>
      <c r="H410" s="66" t="s">
        <v>15</v>
      </c>
      <c r="I410" s="66" t="s">
        <v>96</v>
      </c>
      <c r="J410" s="119">
        <v>82445.5</v>
      </c>
      <c r="K410" s="66" t="s">
        <v>98</v>
      </c>
      <c r="L410" s="66" t="s">
        <v>102</v>
      </c>
      <c r="M410" s="66" t="s">
        <v>2029</v>
      </c>
      <c r="N410" s="66" t="s">
        <v>1500</v>
      </c>
      <c r="O410" s="66" t="s">
        <v>1401</v>
      </c>
      <c r="P410" s="312" t="s">
        <v>3937</v>
      </c>
      <c r="Q410" s="1" t="s">
        <v>1705</v>
      </c>
      <c r="R410" s="66" t="s">
        <v>2581</v>
      </c>
      <c r="S410" s="495" t="s">
        <v>4848</v>
      </c>
    </row>
    <row r="411" spans="1:19" x14ac:dyDescent="0.25">
      <c r="A411" s="77">
        <v>1190858</v>
      </c>
      <c r="B411" s="259">
        <v>43806</v>
      </c>
      <c r="C411" s="66" t="s">
        <v>2582</v>
      </c>
      <c r="D411" s="66" t="s">
        <v>2514</v>
      </c>
      <c r="E411" s="66" t="s">
        <v>2522</v>
      </c>
      <c r="F411" s="63" t="s">
        <v>2583</v>
      </c>
      <c r="G411" s="63" t="s">
        <v>43</v>
      </c>
      <c r="H411" s="66" t="s">
        <v>14</v>
      </c>
      <c r="I411" s="66" t="s">
        <v>96</v>
      </c>
      <c r="J411" s="119">
        <v>90047</v>
      </c>
      <c r="K411" s="66" t="s">
        <v>98</v>
      </c>
      <c r="L411" s="66" t="s">
        <v>464</v>
      </c>
      <c r="M411" s="66" t="s">
        <v>237</v>
      </c>
      <c r="N411" s="66" t="s">
        <v>1226</v>
      </c>
      <c r="O411" s="66" t="s">
        <v>232</v>
      </c>
      <c r="P411" s="312" t="s">
        <v>294</v>
      </c>
      <c r="Q411" s="1" t="s">
        <v>3938</v>
      </c>
      <c r="R411" s="66" t="s">
        <v>2584</v>
      </c>
      <c r="S411" s="495" t="s">
        <v>4848</v>
      </c>
    </row>
    <row r="412" spans="1:19" x14ac:dyDescent="0.25">
      <c r="A412" s="77">
        <v>1190911</v>
      </c>
      <c r="B412" s="259">
        <v>43806</v>
      </c>
      <c r="C412" s="66" t="s">
        <v>2595</v>
      </c>
      <c r="D412" s="66" t="s">
        <v>2514</v>
      </c>
      <c r="E412" s="66" t="s">
        <v>2522</v>
      </c>
      <c r="F412" s="63" t="s">
        <v>2596</v>
      </c>
      <c r="G412" s="63" t="s">
        <v>361</v>
      </c>
      <c r="H412" s="66" t="s">
        <v>14</v>
      </c>
      <c r="I412" s="66" t="s">
        <v>189</v>
      </c>
      <c r="J412" s="119">
        <v>90047</v>
      </c>
      <c r="K412" s="66" t="s">
        <v>98</v>
      </c>
      <c r="L412" s="66" t="s">
        <v>102</v>
      </c>
      <c r="M412" s="66" t="s">
        <v>1634</v>
      </c>
      <c r="N412" s="66" t="s">
        <v>291</v>
      </c>
      <c r="O412" s="66" t="s">
        <v>3939</v>
      </c>
      <c r="P412" s="312" t="s">
        <v>317</v>
      </c>
      <c r="Q412" s="1" t="s">
        <v>288</v>
      </c>
      <c r="R412" s="66" t="s">
        <v>2597</v>
      </c>
      <c r="S412" s="495" t="s">
        <v>4848</v>
      </c>
    </row>
    <row r="413" spans="1:19" x14ac:dyDescent="0.25">
      <c r="A413" s="77">
        <v>1190921</v>
      </c>
      <c r="B413" s="259">
        <v>43806</v>
      </c>
      <c r="C413" s="66" t="s">
        <v>2601</v>
      </c>
      <c r="D413" s="66" t="s">
        <v>2514</v>
      </c>
      <c r="E413" s="66" t="s">
        <v>2522</v>
      </c>
      <c r="F413" s="63" t="s">
        <v>2602</v>
      </c>
      <c r="G413" s="63" t="s">
        <v>361</v>
      </c>
      <c r="H413" s="66" t="s">
        <v>14</v>
      </c>
      <c r="I413" s="66" t="s">
        <v>189</v>
      </c>
      <c r="J413" s="119">
        <v>80097.33</v>
      </c>
      <c r="K413" s="66" t="s">
        <v>98</v>
      </c>
      <c r="L413" s="66" t="s">
        <v>585</v>
      </c>
      <c r="M413" s="66" t="s">
        <v>1404</v>
      </c>
      <c r="N413" s="66" t="s">
        <v>2237</v>
      </c>
      <c r="O413" s="66" t="s">
        <v>3940</v>
      </c>
      <c r="P413" s="312" t="s">
        <v>291</v>
      </c>
      <c r="Q413" s="1" t="s">
        <v>1681</v>
      </c>
      <c r="R413" s="66" t="s">
        <v>2603</v>
      </c>
      <c r="S413" s="495" t="s">
        <v>4848</v>
      </c>
    </row>
    <row r="414" spans="1:19" x14ac:dyDescent="0.25">
      <c r="A414" s="77">
        <v>1190933</v>
      </c>
      <c r="B414" s="259">
        <v>43806</v>
      </c>
      <c r="C414" s="66" t="s">
        <v>2604</v>
      </c>
      <c r="D414" s="66" t="s">
        <v>2514</v>
      </c>
      <c r="E414" s="66" t="s">
        <v>2522</v>
      </c>
      <c r="F414" s="63" t="s">
        <v>2605</v>
      </c>
      <c r="G414" s="63" t="s">
        <v>46</v>
      </c>
      <c r="H414" s="66" t="s">
        <v>14</v>
      </c>
      <c r="I414" s="66" t="s">
        <v>96</v>
      </c>
      <c r="J414" s="119">
        <v>62685.42</v>
      </c>
      <c r="K414" s="66" t="s">
        <v>98</v>
      </c>
      <c r="L414" s="66" t="s">
        <v>105</v>
      </c>
      <c r="M414" s="66" t="s">
        <v>3941</v>
      </c>
      <c r="N414" s="66" t="s">
        <v>3942</v>
      </c>
      <c r="O414" s="66" t="s">
        <v>3943</v>
      </c>
      <c r="P414" s="312" t="s">
        <v>2324</v>
      </c>
      <c r="Q414" s="1" t="s">
        <v>3944</v>
      </c>
      <c r="R414" s="66" t="s">
        <v>2606</v>
      </c>
      <c r="S414" s="495" t="s">
        <v>4848</v>
      </c>
    </row>
    <row r="415" spans="1:19" x14ac:dyDescent="0.25">
      <c r="A415" s="77">
        <v>1190977</v>
      </c>
      <c r="B415" s="259">
        <v>43806</v>
      </c>
      <c r="C415" s="66" t="s">
        <v>2607</v>
      </c>
      <c r="D415" s="66" t="s">
        <v>2514</v>
      </c>
      <c r="E415" s="66" t="s">
        <v>2522</v>
      </c>
      <c r="F415" s="63" t="s">
        <v>2608</v>
      </c>
      <c r="G415" s="63" t="s">
        <v>45</v>
      </c>
      <c r="H415" s="66" t="s">
        <v>15</v>
      </c>
      <c r="I415" s="66" t="s">
        <v>96</v>
      </c>
      <c r="J415" s="119">
        <v>90047</v>
      </c>
      <c r="K415" s="66" t="s">
        <v>97</v>
      </c>
      <c r="L415" s="66" t="s">
        <v>102</v>
      </c>
      <c r="M415" s="66" t="s">
        <v>3945</v>
      </c>
      <c r="N415" s="66" t="s">
        <v>131</v>
      </c>
      <c r="O415" s="66" t="s">
        <v>1411</v>
      </c>
      <c r="P415" s="312" t="s">
        <v>3844</v>
      </c>
      <c r="Q415" s="1" t="s">
        <v>3946</v>
      </c>
      <c r="R415" s="66" t="s">
        <v>2609</v>
      </c>
      <c r="S415" s="495" t="s">
        <v>4848</v>
      </c>
    </row>
    <row r="416" spans="1:19" x14ac:dyDescent="0.25">
      <c r="A416" s="77">
        <v>1191004</v>
      </c>
      <c r="B416" s="259">
        <v>43806</v>
      </c>
      <c r="C416" s="66" t="s">
        <v>2613</v>
      </c>
      <c r="D416" s="66" t="s">
        <v>2514</v>
      </c>
      <c r="E416" s="66" t="s">
        <v>2522</v>
      </c>
      <c r="F416" s="63" t="s">
        <v>2614</v>
      </c>
      <c r="G416" s="63" t="s">
        <v>48</v>
      </c>
      <c r="H416" s="66" t="s">
        <v>14</v>
      </c>
      <c r="I416" s="66" t="s">
        <v>96</v>
      </c>
      <c r="J416" s="119">
        <v>67660.25</v>
      </c>
      <c r="K416" s="66" t="s">
        <v>97</v>
      </c>
      <c r="L416" s="66" t="s">
        <v>694</v>
      </c>
      <c r="M416" s="66" t="s">
        <v>230</v>
      </c>
      <c r="N416" s="66" t="s">
        <v>1983</v>
      </c>
      <c r="O416" s="66" t="s">
        <v>131</v>
      </c>
      <c r="P416" s="312" t="s">
        <v>295</v>
      </c>
      <c r="Q416" s="1" t="s">
        <v>3947</v>
      </c>
      <c r="R416" s="66" t="s">
        <v>2615</v>
      </c>
      <c r="S416" s="495" t="s">
        <v>4848</v>
      </c>
    </row>
    <row r="417" spans="1:19" x14ac:dyDescent="0.25">
      <c r="A417" s="77">
        <v>1191018</v>
      </c>
      <c r="B417" s="259">
        <v>43806</v>
      </c>
      <c r="C417" s="66" t="s">
        <v>2619</v>
      </c>
      <c r="D417" s="66" t="s">
        <v>2514</v>
      </c>
      <c r="E417" s="66" t="s">
        <v>2522</v>
      </c>
      <c r="F417" s="63" t="s">
        <v>2620</v>
      </c>
      <c r="G417" s="63" t="s">
        <v>50</v>
      </c>
      <c r="H417" s="66" t="s">
        <v>15</v>
      </c>
      <c r="I417" s="66" t="s">
        <v>96</v>
      </c>
      <c r="J417" s="119">
        <v>113963</v>
      </c>
      <c r="K417" s="66" t="s">
        <v>97</v>
      </c>
      <c r="L417" s="66" t="s">
        <v>104</v>
      </c>
      <c r="M417" s="66" t="s">
        <v>2330</v>
      </c>
      <c r="N417" s="66" t="s">
        <v>3948</v>
      </c>
      <c r="O417" s="66" t="s">
        <v>235</v>
      </c>
      <c r="P417" s="312" t="s">
        <v>3949</v>
      </c>
      <c r="Q417" s="1" t="s">
        <v>3950</v>
      </c>
      <c r="R417" s="66" t="s">
        <v>2621</v>
      </c>
      <c r="S417" s="495" t="s">
        <v>4848</v>
      </c>
    </row>
    <row r="418" spans="1:19" x14ac:dyDescent="0.25">
      <c r="A418" s="77">
        <v>1191042</v>
      </c>
      <c r="B418" s="259">
        <v>43806</v>
      </c>
      <c r="C418" s="66" t="s">
        <v>2625</v>
      </c>
      <c r="D418" s="66" t="s">
        <v>2514</v>
      </c>
      <c r="E418" s="66" t="s">
        <v>2522</v>
      </c>
      <c r="F418" s="63" t="s">
        <v>2626</v>
      </c>
      <c r="G418" s="63" t="s">
        <v>50</v>
      </c>
      <c r="H418" s="66" t="s">
        <v>15</v>
      </c>
      <c r="I418" s="66" t="s">
        <v>96</v>
      </c>
      <c r="J418" s="119">
        <v>65172.83</v>
      </c>
      <c r="K418" s="66" t="s">
        <v>97</v>
      </c>
      <c r="L418" s="66" t="s">
        <v>106</v>
      </c>
      <c r="M418" s="66" t="s">
        <v>3951</v>
      </c>
      <c r="N418" s="66" t="s">
        <v>295</v>
      </c>
      <c r="O418" s="66" t="s">
        <v>1342</v>
      </c>
      <c r="P418" s="312" t="s">
        <v>167</v>
      </c>
      <c r="Q418" s="1" t="s">
        <v>3952</v>
      </c>
      <c r="R418" s="66" t="s">
        <v>2627</v>
      </c>
      <c r="S418" s="495" t="s">
        <v>4848</v>
      </c>
    </row>
    <row r="419" spans="1:19" x14ac:dyDescent="0.25">
      <c r="A419" s="77">
        <v>1191061</v>
      </c>
      <c r="B419" s="259">
        <v>43806</v>
      </c>
      <c r="C419" s="66" t="s">
        <v>2631</v>
      </c>
      <c r="D419" s="66" t="s">
        <v>2514</v>
      </c>
      <c r="E419" s="66" t="s">
        <v>2522</v>
      </c>
      <c r="F419" s="63" t="s">
        <v>2632</v>
      </c>
      <c r="G419" s="63" t="s">
        <v>43</v>
      </c>
      <c r="H419" s="66" t="s">
        <v>14</v>
      </c>
      <c r="I419" s="66" t="s">
        <v>96</v>
      </c>
      <c r="J419" s="119">
        <v>90047</v>
      </c>
      <c r="K419" s="66" t="s">
        <v>98</v>
      </c>
      <c r="L419" s="66" t="s">
        <v>102</v>
      </c>
      <c r="M419" s="66" t="s">
        <v>3953</v>
      </c>
      <c r="N419" s="66" t="s">
        <v>3954</v>
      </c>
      <c r="O419" s="66" t="s">
        <v>1581</v>
      </c>
      <c r="P419" s="312" t="s">
        <v>171</v>
      </c>
      <c r="Q419" s="1" t="s">
        <v>3955</v>
      </c>
      <c r="R419" s="66" t="s">
        <v>2633</v>
      </c>
      <c r="S419" s="495" t="s">
        <v>4848</v>
      </c>
    </row>
    <row r="420" spans="1:19" x14ac:dyDescent="0.25">
      <c r="A420" s="77">
        <v>1191066</v>
      </c>
      <c r="B420" s="259">
        <v>43806</v>
      </c>
      <c r="C420" s="66" t="s">
        <v>2634</v>
      </c>
      <c r="D420" s="66" t="s">
        <v>2514</v>
      </c>
      <c r="E420" s="66" t="s">
        <v>2522</v>
      </c>
      <c r="F420" s="63" t="s">
        <v>2635</v>
      </c>
      <c r="G420" s="63" t="s">
        <v>50</v>
      </c>
      <c r="H420" s="66" t="s">
        <v>15</v>
      </c>
      <c r="I420" s="66" t="s">
        <v>96</v>
      </c>
      <c r="J420" s="119">
        <v>75122.5</v>
      </c>
      <c r="K420" s="66" t="s">
        <v>97</v>
      </c>
      <c r="L420" s="66" t="s">
        <v>104</v>
      </c>
      <c r="M420" s="66" t="s">
        <v>1885</v>
      </c>
      <c r="N420" s="66" t="s">
        <v>3956</v>
      </c>
      <c r="O420" s="66" t="s">
        <v>2246</v>
      </c>
      <c r="P420" s="312" t="s">
        <v>295</v>
      </c>
      <c r="Q420" s="1" t="s">
        <v>3957</v>
      </c>
      <c r="R420" s="66" t="s">
        <v>2636</v>
      </c>
      <c r="S420" s="495" t="s">
        <v>4848</v>
      </c>
    </row>
    <row r="421" spans="1:19" x14ac:dyDescent="0.25">
      <c r="A421" s="77">
        <v>1191144</v>
      </c>
      <c r="B421" s="259">
        <v>43806</v>
      </c>
      <c r="C421" s="66" t="s">
        <v>2643</v>
      </c>
      <c r="D421" s="66" t="s">
        <v>2514</v>
      </c>
      <c r="E421" s="66" t="s">
        <v>2522</v>
      </c>
      <c r="F421" s="63" t="s">
        <v>2644</v>
      </c>
      <c r="G421" s="63" t="s">
        <v>204</v>
      </c>
      <c r="H421" s="66" t="s">
        <v>16</v>
      </c>
      <c r="I421" s="66" t="s">
        <v>96</v>
      </c>
      <c r="J421" s="119">
        <v>90047</v>
      </c>
      <c r="K421" s="66" t="s">
        <v>98</v>
      </c>
      <c r="L421" s="66" t="s">
        <v>102</v>
      </c>
      <c r="M421" s="66" t="s">
        <v>291</v>
      </c>
      <c r="N421" s="66" t="s">
        <v>292</v>
      </c>
      <c r="O421" s="66" t="s">
        <v>141</v>
      </c>
      <c r="P421" s="312" t="s">
        <v>3958</v>
      </c>
      <c r="Q421" s="1" t="s">
        <v>2238</v>
      </c>
      <c r="R421" s="66" t="s">
        <v>2645</v>
      </c>
      <c r="S421" s="495" t="s">
        <v>4848</v>
      </c>
    </row>
    <row r="422" spans="1:19" x14ac:dyDescent="0.25">
      <c r="A422" s="77">
        <v>1191162</v>
      </c>
      <c r="B422" s="259">
        <v>43806</v>
      </c>
      <c r="C422" s="66" t="s">
        <v>2649</v>
      </c>
      <c r="D422" s="66" t="s">
        <v>2514</v>
      </c>
      <c r="E422" s="66" t="s">
        <v>2522</v>
      </c>
      <c r="F422" s="63" t="s">
        <v>2650</v>
      </c>
      <c r="G422" s="63" t="s">
        <v>46</v>
      </c>
      <c r="H422" s="66" t="s">
        <v>14</v>
      </c>
      <c r="I422" s="66" t="s">
        <v>96</v>
      </c>
      <c r="J422" s="119">
        <v>72635.08</v>
      </c>
      <c r="K422" s="66" t="s">
        <v>98</v>
      </c>
      <c r="L422" s="66" t="s">
        <v>105</v>
      </c>
      <c r="M422" s="66" t="s">
        <v>294</v>
      </c>
      <c r="N422" s="66" t="s">
        <v>1263</v>
      </c>
      <c r="O422" s="66" t="s">
        <v>165</v>
      </c>
      <c r="P422" s="312" t="s">
        <v>316</v>
      </c>
      <c r="Q422" s="1" t="s">
        <v>2055</v>
      </c>
      <c r="R422" s="66" t="s">
        <v>2651</v>
      </c>
      <c r="S422" s="495" t="s">
        <v>4848</v>
      </c>
    </row>
    <row r="423" spans="1:19" x14ac:dyDescent="0.25">
      <c r="A423" s="77">
        <v>1191246</v>
      </c>
      <c r="B423" s="259">
        <v>43806</v>
      </c>
      <c r="C423" s="66" t="s">
        <v>2661</v>
      </c>
      <c r="D423" s="66" t="s">
        <v>2514</v>
      </c>
      <c r="E423" s="66" t="s">
        <v>2522</v>
      </c>
      <c r="F423" s="63" t="s">
        <v>2662</v>
      </c>
      <c r="G423" s="63" t="s">
        <v>46</v>
      </c>
      <c r="H423" s="66" t="s">
        <v>14</v>
      </c>
      <c r="I423" s="66" t="s">
        <v>96</v>
      </c>
      <c r="J423" s="119">
        <v>113963</v>
      </c>
      <c r="K423" s="66" t="s">
        <v>98</v>
      </c>
      <c r="L423" s="66" t="s">
        <v>2663</v>
      </c>
      <c r="M423" s="66" t="s">
        <v>3959</v>
      </c>
      <c r="N423" s="66" t="s">
        <v>1581</v>
      </c>
      <c r="O423" s="66" t="s">
        <v>3960</v>
      </c>
      <c r="P423" s="312" t="s">
        <v>227</v>
      </c>
      <c r="Q423" s="1" t="s">
        <v>3961</v>
      </c>
      <c r="R423" s="66" t="s">
        <v>2664</v>
      </c>
      <c r="S423" s="495" t="s">
        <v>4848</v>
      </c>
    </row>
    <row r="424" spans="1:19" x14ac:dyDescent="0.25">
      <c r="A424" s="77">
        <v>1191284</v>
      </c>
      <c r="B424" s="259">
        <v>43806</v>
      </c>
      <c r="C424" s="66" t="s">
        <v>2759</v>
      </c>
      <c r="D424" s="66" t="s">
        <v>2514</v>
      </c>
      <c r="E424" s="66" t="s">
        <v>2522</v>
      </c>
      <c r="F424" s="63" t="s">
        <v>2760</v>
      </c>
      <c r="G424" s="63" t="s">
        <v>362</v>
      </c>
      <c r="H424" s="66" t="s">
        <v>15</v>
      </c>
      <c r="I424" s="66" t="s">
        <v>96</v>
      </c>
      <c r="J424" s="119">
        <v>113963</v>
      </c>
      <c r="K424" s="66" t="s">
        <v>97</v>
      </c>
      <c r="L424" s="66" t="s">
        <v>104</v>
      </c>
      <c r="M424" s="66" t="s">
        <v>156</v>
      </c>
      <c r="N424" s="66" t="s">
        <v>169</v>
      </c>
      <c r="O424" s="66" t="s">
        <v>3962</v>
      </c>
      <c r="P424" s="312" t="s">
        <v>3963</v>
      </c>
      <c r="Q424" s="1" t="s">
        <v>3964</v>
      </c>
      <c r="R424" s="66" t="s">
        <v>2761</v>
      </c>
      <c r="S424" s="495" t="s">
        <v>4848</v>
      </c>
    </row>
    <row r="425" spans="1:19" x14ac:dyDescent="0.25">
      <c r="A425" s="77">
        <v>1191336</v>
      </c>
      <c r="B425" s="259">
        <v>43806</v>
      </c>
      <c r="C425" s="66" t="s">
        <v>3751</v>
      </c>
      <c r="D425" s="66" t="s">
        <v>2514</v>
      </c>
      <c r="E425" s="66" t="s">
        <v>2522</v>
      </c>
      <c r="F425" s="63" t="s">
        <v>3752</v>
      </c>
      <c r="G425" s="63" t="s">
        <v>50</v>
      </c>
      <c r="H425" s="66" t="s">
        <v>15</v>
      </c>
      <c r="I425" s="66" t="s">
        <v>96</v>
      </c>
      <c r="J425" s="119">
        <v>60198</v>
      </c>
      <c r="K425" s="66" t="s">
        <v>98</v>
      </c>
      <c r="L425" s="66" t="s">
        <v>217</v>
      </c>
      <c r="M425" s="66" t="s">
        <v>165</v>
      </c>
      <c r="N425" s="66" t="s">
        <v>1833</v>
      </c>
      <c r="O425" s="66" t="s">
        <v>304</v>
      </c>
      <c r="P425" s="312" t="s">
        <v>3965</v>
      </c>
      <c r="Q425" s="1" t="s">
        <v>1599</v>
      </c>
      <c r="R425" s="66" t="s">
        <v>3753</v>
      </c>
      <c r="S425" s="495" t="s">
        <v>4848</v>
      </c>
    </row>
    <row r="426" spans="1:19" x14ac:dyDescent="0.25">
      <c r="A426" s="77">
        <v>1191359</v>
      </c>
      <c r="B426" s="259">
        <v>43806</v>
      </c>
      <c r="C426" s="66" t="s">
        <v>3761</v>
      </c>
      <c r="D426" s="66" t="s">
        <v>2514</v>
      </c>
      <c r="E426" s="66" t="s">
        <v>2522</v>
      </c>
      <c r="F426" s="63" t="s">
        <v>3762</v>
      </c>
      <c r="G426" s="63" t="s">
        <v>362</v>
      </c>
      <c r="H426" s="66" t="s">
        <v>15</v>
      </c>
      <c r="I426" s="66" t="s">
        <v>96</v>
      </c>
      <c r="J426" s="119">
        <v>85597.25</v>
      </c>
      <c r="K426" s="66" t="s">
        <v>98</v>
      </c>
      <c r="L426" s="66" t="s">
        <v>284</v>
      </c>
      <c r="M426" s="66" t="s">
        <v>3962</v>
      </c>
      <c r="N426" s="66" t="s">
        <v>2448</v>
      </c>
      <c r="O426" s="66" t="s">
        <v>145</v>
      </c>
      <c r="P426" s="312" t="s">
        <v>3966</v>
      </c>
      <c r="Q426" s="1" t="s">
        <v>3967</v>
      </c>
      <c r="R426" s="66" t="s">
        <v>3763</v>
      </c>
      <c r="S426" s="495" t="s">
        <v>4848</v>
      </c>
    </row>
    <row r="427" spans="1:19" x14ac:dyDescent="0.25">
      <c r="A427" s="77">
        <v>1191404</v>
      </c>
      <c r="B427" s="259">
        <v>43806</v>
      </c>
      <c r="C427" s="66" t="s">
        <v>3773</v>
      </c>
      <c r="D427" s="66" t="s">
        <v>2514</v>
      </c>
      <c r="E427" s="66" t="s">
        <v>2522</v>
      </c>
      <c r="F427" s="63" t="s">
        <v>3774</v>
      </c>
      <c r="G427" s="63" t="s">
        <v>353</v>
      </c>
      <c r="H427" s="66" t="s">
        <v>14</v>
      </c>
      <c r="I427" s="66" t="s">
        <v>189</v>
      </c>
      <c r="J427" s="119">
        <v>67660.25</v>
      </c>
      <c r="K427" s="66" t="s">
        <v>98</v>
      </c>
      <c r="L427" s="66" t="s">
        <v>102</v>
      </c>
      <c r="M427" s="66" t="s">
        <v>1232</v>
      </c>
      <c r="N427" s="66" t="s">
        <v>1288</v>
      </c>
      <c r="O427" s="66" t="s">
        <v>1331</v>
      </c>
      <c r="P427" s="312" t="s">
        <v>3968</v>
      </c>
      <c r="Q427" s="1" t="s">
        <v>3969</v>
      </c>
      <c r="R427" s="66" t="s">
        <v>3775</v>
      </c>
      <c r="S427" s="495" t="s">
        <v>4848</v>
      </c>
    </row>
    <row r="428" spans="1:19" x14ac:dyDescent="0.25">
      <c r="A428" s="77">
        <v>1191573</v>
      </c>
      <c r="B428" s="259">
        <v>43806</v>
      </c>
      <c r="C428" s="66" t="s">
        <v>3785</v>
      </c>
      <c r="D428" s="66" t="s">
        <v>2514</v>
      </c>
      <c r="E428" s="66" t="s">
        <v>2522</v>
      </c>
      <c r="F428" s="63" t="s">
        <v>3786</v>
      </c>
      <c r="G428" s="63" t="s">
        <v>47</v>
      </c>
      <c r="H428" s="66" t="s">
        <v>18</v>
      </c>
      <c r="I428" s="66" t="s">
        <v>96</v>
      </c>
      <c r="J428" s="119">
        <v>113963</v>
      </c>
      <c r="K428" s="66" t="s">
        <v>98</v>
      </c>
      <c r="L428" s="66" t="s">
        <v>105</v>
      </c>
      <c r="M428" s="66" t="s">
        <v>3970</v>
      </c>
      <c r="N428" s="66" t="s">
        <v>1728</v>
      </c>
      <c r="O428" s="66" t="s">
        <v>3971</v>
      </c>
      <c r="P428" s="312" t="s">
        <v>1515</v>
      </c>
      <c r="Q428" s="1" t="s">
        <v>1413</v>
      </c>
      <c r="R428" s="66" t="s">
        <v>3787</v>
      </c>
      <c r="S428" s="495" t="s">
        <v>4848</v>
      </c>
    </row>
    <row r="429" spans="1:19" x14ac:dyDescent="0.25">
      <c r="A429" s="77">
        <v>1191614</v>
      </c>
      <c r="B429" s="259">
        <v>43806</v>
      </c>
      <c r="C429" s="66" t="s">
        <v>3791</v>
      </c>
      <c r="D429" s="66" t="s">
        <v>2514</v>
      </c>
      <c r="E429" s="66" t="s">
        <v>2522</v>
      </c>
      <c r="F429" s="63" t="s">
        <v>3792</v>
      </c>
      <c r="G429" s="63" t="s">
        <v>353</v>
      </c>
      <c r="H429" s="66" t="s">
        <v>14</v>
      </c>
      <c r="I429" s="66" t="s">
        <v>189</v>
      </c>
      <c r="J429" s="119">
        <v>108852.5</v>
      </c>
      <c r="K429" s="66" t="s">
        <v>98</v>
      </c>
      <c r="L429" s="66" t="s">
        <v>2005</v>
      </c>
      <c r="M429" s="66" t="s">
        <v>1219</v>
      </c>
      <c r="N429" s="66" t="s">
        <v>3972</v>
      </c>
      <c r="O429" s="66" t="s">
        <v>3973</v>
      </c>
      <c r="P429" s="312" t="s">
        <v>3974</v>
      </c>
      <c r="Q429" s="1" t="s">
        <v>239</v>
      </c>
      <c r="R429" s="66" t="s">
        <v>3793</v>
      </c>
      <c r="S429" s="495" t="s">
        <v>4848</v>
      </c>
    </row>
    <row r="430" spans="1:19" x14ac:dyDescent="0.25">
      <c r="A430" s="77">
        <v>1189913</v>
      </c>
      <c r="B430" s="259">
        <v>43806</v>
      </c>
      <c r="C430" s="66" t="s">
        <v>2535</v>
      </c>
      <c r="D430" s="66" t="s">
        <v>2514</v>
      </c>
      <c r="E430" s="66" t="s">
        <v>4810</v>
      </c>
      <c r="F430" s="63" t="s">
        <v>2536</v>
      </c>
      <c r="G430" s="63" t="s">
        <v>371</v>
      </c>
      <c r="H430" s="66" t="s">
        <v>243</v>
      </c>
      <c r="I430" s="66" t="s">
        <v>96</v>
      </c>
      <c r="J430" s="119">
        <v>112356</v>
      </c>
      <c r="K430" s="66" t="s">
        <v>98</v>
      </c>
      <c r="L430" s="66" t="s">
        <v>197</v>
      </c>
      <c r="M430" s="66" t="s">
        <v>3975</v>
      </c>
      <c r="N430" s="66" t="s">
        <v>223</v>
      </c>
      <c r="O430" s="66" t="s">
        <v>3940</v>
      </c>
      <c r="P430" s="312" t="s">
        <v>1340</v>
      </c>
      <c r="Q430" s="1" t="s">
        <v>2055</v>
      </c>
      <c r="R430" s="66" t="s">
        <v>2537</v>
      </c>
      <c r="S430" s="495" t="s">
        <v>4848</v>
      </c>
    </row>
    <row r="431" spans="1:19" x14ac:dyDescent="0.25">
      <c r="A431" s="77">
        <v>1190650</v>
      </c>
      <c r="B431" s="259">
        <v>43806</v>
      </c>
      <c r="C431" s="66" t="s">
        <v>2570</v>
      </c>
      <c r="D431" s="66" t="s">
        <v>2514</v>
      </c>
      <c r="E431" s="66" t="s">
        <v>4810</v>
      </c>
      <c r="F431" s="63" t="s">
        <v>2571</v>
      </c>
      <c r="G431" s="63" t="s">
        <v>241</v>
      </c>
      <c r="H431" s="66" t="s">
        <v>18</v>
      </c>
      <c r="I431" s="66" t="s">
        <v>96</v>
      </c>
      <c r="J431" s="119">
        <v>130523</v>
      </c>
      <c r="K431" s="66" t="s">
        <v>99</v>
      </c>
      <c r="L431" s="66" t="s">
        <v>677</v>
      </c>
      <c r="M431" s="66" t="s">
        <v>223</v>
      </c>
      <c r="N431" s="66" t="s">
        <v>1884</v>
      </c>
      <c r="O431" s="66" t="s">
        <v>1604</v>
      </c>
      <c r="P431" s="312" t="s">
        <v>1460</v>
      </c>
      <c r="Q431" s="1" t="s">
        <v>1318</v>
      </c>
      <c r="R431" s="66" t="s">
        <v>2572</v>
      </c>
      <c r="S431" s="495" t="s">
        <v>4848</v>
      </c>
    </row>
    <row r="432" spans="1:19" x14ac:dyDescent="0.25">
      <c r="A432" s="77">
        <v>1190866</v>
      </c>
      <c r="B432" s="259">
        <v>43806</v>
      </c>
      <c r="C432" s="66" t="s">
        <v>2585</v>
      </c>
      <c r="D432" s="66" t="s">
        <v>2514</v>
      </c>
      <c r="E432" s="66" t="s">
        <v>4810</v>
      </c>
      <c r="F432" s="63" t="s">
        <v>2586</v>
      </c>
      <c r="G432" s="63" t="s">
        <v>356</v>
      </c>
      <c r="H432" s="66" t="s">
        <v>352</v>
      </c>
      <c r="I432" s="66" t="s">
        <v>189</v>
      </c>
      <c r="J432" s="119">
        <v>130523</v>
      </c>
      <c r="K432" s="66" t="s">
        <v>99</v>
      </c>
      <c r="L432" s="66" t="s">
        <v>508</v>
      </c>
      <c r="M432" s="66" t="s">
        <v>223</v>
      </c>
      <c r="N432" s="66" t="s">
        <v>1478</v>
      </c>
      <c r="O432" s="66" t="s">
        <v>1734</v>
      </c>
      <c r="P432" s="312" t="s">
        <v>1922</v>
      </c>
      <c r="Q432" s="1" t="s">
        <v>3976</v>
      </c>
      <c r="R432" s="66" t="s">
        <v>2587</v>
      </c>
      <c r="S432" s="495" t="s">
        <v>4848</v>
      </c>
    </row>
    <row r="433" spans="1:23" x14ac:dyDescent="0.25">
      <c r="A433" s="77">
        <v>1190918</v>
      </c>
      <c r="B433" s="259">
        <v>43806</v>
      </c>
      <c r="C433" s="66" t="s">
        <v>2598</v>
      </c>
      <c r="D433" s="66" t="s">
        <v>2514</v>
      </c>
      <c r="E433" s="66" t="s">
        <v>4810</v>
      </c>
      <c r="F433" s="63" t="s">
        <v>2599</v>
      </c>
      <c r="G433" s="63" t="s">
        <v>356</v>
      </c>
      <c r="H433" s="66" t="s">
        <v>352</v>
      </c>
      <c r="I433" s="66" t="s">
        <v>189</v>
      </c>
      <c r="J433" s="119">
        <v>85597.25</v>
      </c>
      <c r="K433" s="66" t="s">
        <v>98</v>
      </c>
      <c r="L433" s="66" t="s">
        <v>197</v>
      </c>
      <c r="M433" s="66" t="s">
        <v>223</v>
      </c>
      <c r="N433" s="66" t="s">
        <v>3977</v>
      </c>
      <c r="O433" s="66" t="s">
        <v>1839</v>
      </c>
      <c r="P433" s="312" t="s">
        <v>317</v>
      </c>
      <c r="Q433" s="1" t="s">
        <v>3978</v>
      </c>
      <c r="R433" s="66" t="s">
        <v>2600</v>
      </c>
      <c r="S433" s="495" t="s">
        <v>4848</v>
      </c>
    </row>
    <row r="434" spans="1:23" x14ac:dyDescent="0.25">
      <c r="A434" s="77">
        <v>1190983</v>
      </c>
      <c r="B434" s="259">
        <v>43806</v>
      </c>
      <c r="C434" s="66" t="s">
        <v>2610</v>
      </c>
      <c r="D434" s="66" t="s">
        <v>2514</v>
      </c>
      <c r="E434" s="66" t="s">
        <v>4810</v>
      </c>
      <c r="F434" s="63" t="s">
        <v>2611</v>
      </c>
      <c r="G434" s="63" t="s">
        <v>356</v>
      </c>
      <c r="H434" s="66" t="s">
        <v>352</v>
      </c>
      <c r="I434" s="66" t="s">
        <v>189</v>
      </c>
      <c r="J434" s="119">
        <v>113963</v>
      </c>
      <c r="K434" s="66" t="s">
        <v>99</v>
      </c>
      <c r="L434" s="66" t="s">
        <v>197</v>
      </c>
      <c r="M434" s="66" t="s">
        <v>3979</v>
      </c>
      <c r="N434" s="66" t="s">
        <v>3980</v>
      </c>
      <c r="O434" s="66" t="s">
        <v>1485</v>
      </c>
      <c r="P434" s="312" t="s">
        <v>1830</v>
      </c>
      <c r="Q434" s="1" t="s">
        <v>3981</v>
      </c>
      <c r="R434" s="66" t="s">
        <v>2612</v>
      </c>
      <c r="S434" s="495" t="s">
        <v>4848</v>
      </c>
    </row>
    <row r="435" spans="1:23" x14ac:dyDescent="0.25">
      <c r="A435" s="77">
        <v>1191186</v>
      </c>
      <c r="B435" s="259">
        <v>43806</v>
      </c>
      <c r="C435" s="66" t="s">
        <v>2652</v>
      </c>
      <c r="D435" s="66" t="s">
        <v>2514</v>
      </c>
      <c r="E435" s="66" t="s">
        <v>4810</v>
      </c>
      <c r="F435" s="63" t="s">
        <v>2653</v>
      </c>
      <c r="G435" s="63" t="s">
        <v>47</v>
      </c>
      <c r="H435" s="66" t="s">
        <v>18</v>
      </c>
      <c r="I435" s="66" t="s">
        <v>96</v>
      </c>
      <c r="J435" s="119">
        <v>82445.5</v>
      </c>
      <c r="K435" s="66" t="s">
        <v>99</v>
      </c>
      <c r="L435" s="66" t="s">
        <v>103</v>
      </c>
      <c r="M435" s="66" t="s">
        <v>138</v>
      </c>
      <c r="N435" s="66" t="s">
        <v>1364</v>
      </c>
      <c r="O435" s="66" t="s">
        <v>1485</v>
      </c>
      <c r="P435" s="312" t="s">
        <v>291</v>
      </c>
      <c r="Q435" s="1" t="s">
        <v>3982</v>
      </c>
      <c r="R435" s="66" t="s">
        <v>2654</v>
      </c>
      <c r="S435" s="495" t="s">
        <v>4848</v>
      </c>
    </row>
    <row r="436" spans="1:23" x14ac:dyDescent="0.25">
      <c r="A436" s="77">
        <v>1191416</v>
      </c>
      <c r="B436" s="259">
        <v>43806</v>
      </c>
      <c r="C436" s="66" t="s">
        <v>3776</v>
      </c>
      <c r="D436" s="66" t="s">
        <v>2514</v>
      </c>
      <c r="E436" s="66" t="s">
        <v>4810</v>
      </c>
      <c r="F436" s="63" t="s">
        <v>3777</v>
      </c>
      <c r="G436" s="63" t="s">
        <v>356</v>
      </c>
      <c r="H436" s="66" t="s">
        <v>352</v>
      </c>
      <c r="I436" s="66" t="s">
        <v>189</v>
      </c>
      <c r="J436" s="119">
        <v>130523</v>
      </c>
      <c r="K436" s="66" t="s">
        <v>99</v>
      </c>
      <c r="L436" s="66" t="s">
        <v>1195</v>
      </c>
      <c r="M436" s="66" t="s">
        <v>311</v>
      </c>
      <c r="N436" s="66" t="s">
        <v>1446</v>
      </c>
      <c r="O436" s="66" t="s">
        <v>1895</v>
      </c>
      <c r="P436" s="312" t="s">
        <v>223</v>
      </c>
      <c r="Q436" s="1" t="s">
        <v>3983</v>
      </c>
      <c r="R436" s="66" t="s">
        <v>3778</v>
      </c>
      <c r="S436" s="495" t="s">
        <v>4848</v>
      </c>
    </row>
    <row r="437" spans="1:23" x14ac:dyDescent="0.25">
      <c r="A437" s="77">
        <v>1191679</v>
      </c>
      <c r="B437" s="259">
        <v>43806</v>
      </c>
      <c r="C437" s="66" t="s">
        <v>3823</v>
      </c>
      <c r="D437" s="66" t="s">
        <v>2514</v>
      </c>
      <c r="E437" s="66" t="s">
        <v>4810</v>
      </c>
      <c r="F437" s="63" t="s">
        <v>3824</v>
      </c>
      <c r="G437" s="63" t="s">
        <v>45</v>
      </c>
      <c r="H437" s="66" t="s">
        <v>15</v>
      </c>
      <c r="I437" s="66" t="s">
        <v>96</v>
      </c>
      <c r="J437" s="119">
        <v>87142</v>
      </c>
      <c r="K437" s="66" t="s">
        <v>98</v>
      </c>
      <c r="L437" s="66" t="s">
        <v>197</v>
      </c>
      <c r="M437" s="66" t="s">
        <v>223</v>
      </c>
      <c r="N437" s="66" t="s">
        <v>3975</v>
      </c>
      <c r="O437" s="66" t="s">
        <v>3984</v>
      </c>
      <c r="P437" s="312" t="s">
        <v>1481</v>
      </c>
      <c r="Q437" s="1" t="s">
        <v>3985</v>
      </c>
      <c r="R437" s="66" t="s">
        <v>3825</v>
      </c>
      <c r="S437" s="495" t="s">
        <v>4848</v>
      </c>
    </row>
    <row r="438" spans="1:23" x14ac:dyDescent="0.25">
      <c r="A438" s="77">
        <v>1191727</v>
      </c>
      <c r="B438" s="259">
        <v>43806</v>
      </c>
      <c r="C438" s="66" t="s">
        <v>3826</v>
      </c>
      <c r="D438" s="66" t="s">
        <v>2514</v>
      </c>
      <c r="E438" s="66" t="s">
        <v>4810</v>
      </c>
      <c r="F438" s="63" t="s">
        <v>3827</v>
      </c>
      <c r="G438" s="63" t="s">
        <v>241</v>
      </c>
      <c r="H438" s="66" t="s">
        <v>18</v>
      </c>
      <c r="I438" s="66" t="s">
        <v>96</v>
      </c>
      <c r="J438" s="119">
        <v>87182</v>
      </c>
      <c r="K438" s="66" t="s">
        <v>97</v>
      </c>
      <c r="L438" s="66" t="s">
        <v>197</v>
      </c>
      <c r="M438" s="66" t="s">
        <v>141</v>
      </c>
      <c r="N438" s="66" t="s">
        <v>3986</v>
      </c>
      <c r="O438" s="66" t="s">
        <v>3987</v>
      </c>
      <c r="P438" s="312" t="s">
        <v>221</v>
      </c>
      <c r="Q438" s="1" t="s">
        <v>3988</v>
      </c>
      <c r="R438" s="66" t="s">
        <v>3828</v>
      </c>
      <c r="S438" s="495" t="s">
        <v>4848</v>
      </c>
    </row>
    <row r="439" spans="1:23" x14ac:dyDescent="0.25">
      <c r="A439" s="77">
        <v>1181010</v>
      </c>
      <c r="B439" s="259">
        <v>43806</v>
      </c>
      <c r="C439" s="63" t="s">
        <v>3794</v>
      </c>
      <c r="D439" s="63" t="s">
        <v>3795</v>
      </c>
      <c r="E439" s="63" t="s">
        <v>3795</v>
      </c>
      <c r="F439" s="63" t="s">
        <v>3796</v>
      </c>
      <c r="G439" s="63" t="s">
        <v>377</v>
      </c>
      <c r="H439" s="63" t="s">
        <v>14</v>
      </c>
      <c r="I439" s="63" t="s">
        <v>189</v>
      </c>
      <c r="J439" s="119">
        <v>5000000</v>
      </c>
      <c r="K439" s="63" t="s">
        <v>411</v>
      </c>
      <c r="L439" s="63" t="s">
        <v>103</v>
      </c>
      <c r="M439" s="63" t="s">
        <v>3989</v>
      </c>
      <c r="N439" s="63" t="s">
        <v>1560</v>
      </c>
      <c r="O439" s="63" t="s">
        <v>1240</v>
      </c>
      <c r="P439" s="96" t="s">
        <v>1794</v>
      </c>
      <c r="Q439" s="2" t="s">
        <v>3990</v>
      </c>
      <c r="R439" s="63" t="s">
        <v>3797</v>
      </c>
      <c r="S439" s="495" t="s">
        <v>4848</v>
      </c>
      <c r="T439" s="2"/>
      <c r="U439" s="2"/>
      <c r="V439" s="2"/>
      <c r="W439" s="2"/>
    </row>
    <row r="440" spans="1:23" x14ac:dyDescent="0.25">
      <c r="A440" s="77">
        <v>1181325</v>
      </c>
      <c r="B440" s="259">
        <v>43806</v>
      </c>
      <c r="C440" s="63" t="s">
        <v>3798</v>
      </c>
      <c r="D440" s="63" t="s">
        <v>3795</v>
      </c>
      <c r="E440" s="63" t="s">
        <v>3795</v>
      </c>
      <c r="F440" s="63" t="s">
        <v>3799</v>
      </c>
      <c r="G440" s="63" t="s">
        <v>45</v>
      </c>
      <c r="H440" s="63" t="s">
        <v>15</v>
      </c>
      <c r="I440" s="63" t="s">
        <v>96</v>
      </c>
      <c r="J440" s="119">
        <v>5000000</v>
      </c>
      <c r="K440" s="63" t="s">
        <v>411</v>
      </c>
      <c r="L440" s="63" t="s">
        <v>1046</v>
      </c>
      <c r="M440" s="63" t="s">
        <v>1852</v>
      </c>
      <c r="N440" s="63" t="s">
        <v>3863</v>
      </c>
      <c r="O440" s="63" t="s">
        <v>1285</v>
      </c>
      <c r="P440" s="96" t="s">
        <v>290</v>
      </c>
      <c r="Q440" s="2" t="s">
        <v>3991</v>
      </c>
      <c r="R440" s="63" t="s">
        <v>3800</v>
      </c>
      <c r="S440" s="495" t="s">
        <v>4848</v>
      </c>
      <c r="T440" s="2"/>
      <c r="U440" s="2"/>
      <c r="V440" s="2"/>
      <c r="W440" s="2"/>
    </row>
    <row r="441" spans="1:23" x14ac:dyDescent="0.25">
      <c r="A441" s="77">
        <v>1182071</v>
      </c>
      <c r="B441" s="259">
        <v>43806</v>
      </c>
      <c r="C441" s="63" t="s">
        <v>3801</v>
      </c>
      <c r="D441" s="63" t="s">
        <v>3795</v>
      </c>
      <c r="E441" s="63" t="s">
        <v>3795</v>
      </c>
      <c r="F441" s="63" t="s">
        <v>3802</v>
      </c>
      <c r="G441" s="63" t="s">
        <v>250</v>
      </c>
      <c r="H441" s="63" t="s">
        <v>252</v>
      </c>
      <c r="I441" s="63" t="s">
        <v>96</v>
      </c>
      <c r="J441" s="119">
        <v>5000000</v>
      </c>
      <c r="K441" s="63" t="s">
        <v>97</v>
      </c>
      <c r="L441" s="63" t="s">
        <v>217</v>
      </c>
      <c r="M441" s="63" t="s">
        <v>301</v>
      </c>
      <c r="N441" s="63" t="s">
        <v>1920</v>
      </c>
      <c r="O441" s="63" t="s">
        <v>2227</v>
      </c>
      <c r="P441" s="96" t="s">
        <v>290</v>
      </c>
      <c r="Q441" s="2" t="s">
        <v>1900</v>
      </c>
      <c r="R441" s="63" t="s">
        <v>3803</v>
      </c>
      <c r="S441" s="495" t="s">
        <v>4848</v>
      </c>
      <c r="T441" s="2"/>
      <c r="U441" s="2"/>
      <c r="V441" s="2"/>
      <c r="W441" s="2"/>
    </row>
    <row r="442" spans="1:23" x14ac:dyDescent="0.25">
      <c r="A442" s="77">
        <v>1182301</v>
      </c>
      <c r="B442" s="259">
        <v>43806</v>
      </c>
      <c r="C442" s="63" t="s">
        <v>3804</v>
      </c>
      <c r="D442" s="63" t="s">
        <v>3795</v>
      </c>
      <c r="E442" s="63" t="s">
        <v>3795</v>
      </c>
      <c r="F442" s="63" t="s">
        <v>3805</v>
      </c>
      <c r="G442" s="63" t="s">
        <v>50</v>
      </c>
      <c r="H442" s="63" t="s">
        <v>15</v>
      </c>
      <c r="I442" s="63" t="s">
        <v>96</v>
      </c>
      <c r="J442" s="119">
        <v>5000000</v>
      </c>
      <c r="K442" s="63" t="s">
        <v>97</v>
      </c>
      <c r="L442" s="63" t="s">
        <v>217</v>
      </c>
      <c r="M442" s="63" t="s">
        <v>2315</v>
      </c>
      <c r="N442" s="63" t="s">
        <v>2316</v>
      </c>
      <c r="O442" s="63" t="s">
        <v>3992</v>
      </c>
      <c r="P442" s="96" t="s">
        <v>304</v>
      </c>
      <c r="Q442" s="2" t="s">
        <v>3993</v>
      </c>
      <c r="R442" s="63" t="s">
        <v>3806</v>
      </c>
      <c r="S442" s="495" t="s">
        <v>4848</v>
      </c>
      <c r="T442" s="2"/>
      <c r="U442" s="2"/>
      <c r="V442" s="2"/>
      <c r="W442" s="2"/>
    </row>
    <row r="443" spans="1:23" x14ac:dyDescent="0.25">
      <c r="A443" s="77">
        <v>1183640</v>
      </c>
      <c r="B443" s="259">
        <v>43806</v>
      </c>
      <c r="C443" s="63" t="s">
        <v>3807</v>
      </c>
      <c r="D443" s="63" t="s">
        <v>3795</v>
      </c>
      <c r="E443" s="63" t="s">
        <v>3795</v>
      </c>
      <c r="F443" s="63" t="s">
        <v>3808</v>
      </c>
      <c r="G443" s="63" t="s">
        <v>191</v>
      </c>
      <c r="H443" s="63" t="s">
        <v>19</v>
      </c>
      <c r="I443" s="63" t="s">
        <v>96</v>
      </c>
      <c r="J443" s="119">
        <v>5000000</v>
      </c>
      <c r="K443" s="63" t="s">
        <v>99</v>
      </c>
      <c r="L443" s="63" t="s">
        <v>508</v>
      </c>
      <c r="M443" s="63" t="s">
        <v>3994</v>
      </c>
      <c r="N443" s="63" t="s">
        <v>3995</v>
      </c>
      <c r="O443" s="63" t="s">
        <v>1418</v>
      </c>
      <c r="P443" s="96" t="s">
        <v>1522</v>
      </c>
      <c r="Q443" s="2" t="s">
        <v>1867</v>
      </c>
      <c r="R443" s="63" t="s">
        <v>3809</v>
      </c>
      <c r="S443" s="495" t="s">
        <v>4848</v>
      </c>
      <c r="T443" s="2"/>
      <c r="U443" s="2"/>
      <c r="V443" s="2"/>
      <c r="W443" s="2"/>
    </row>
    <row r="444" spans="1:23" x14ac:dyDescent="0.25">
      <c r="A444" s="77">
        <v>1183854</v>
      </c>
      <c r="B444" s="259">
        <v>43806</v>
      </c>
      <c r="C444" s="63" t="s">
        <v>3810</v>
      </c>
      <c r="D444" s="63" t="s">
        <v>3795</v>
      </c>
      <c r="E444" s="63" t="s">
        <v>3795</v>
      </c>
      <c r="F444" s="63" t="s">
        <v>3811</v>
      </c>
      <c r="G444" s="63" t="s">
        <v>43</v>
      </c>
      <c r="H444" s="63" t="s">
        <v>14</v>
      </c>
      <c r="I444" s="63" t="s">
        <v>96</v>
      </c>
      <c r="J444" s="119">
        <v>5000000</v>
      </c>
      <c r="K444" s="63" t="s">
        <v>99</v>
      </c>
      <c r="L444" s="63" t="s">
        <v>622</v>
      </c>
      <c r="M444" s="63" t="s">
        <v>152</v>
      </c>
      <c r="N444" s="63" t="s">
        <v>1869</v>
      </c>
      <c r="O444" s="63" t="s">
        <v>1557</v>
      </c>
      <c r="P444" s="96" t="s">
        <v>1466</v>
      </c>
      <c r="Q444" s="2" t="s">
        <v>3996</v>
      </c>
      <c r="R444" s="63" t="s">
        <v>3812</v>
      </c>
      <c r="S444" s="495" t="s">
        <v>4848</v>
      </c>
      <c r="T444" s="2"/>
      <c r="U444" s="2"/>
      <c r="V444" s="2"/>
      <c r="W444" s="2"/>
    </row>
    <row r="445" spans="1:23" x14ac:dyDescent="0.25">
      <c r="A445" s="77">
        <v>1185354</v>
      </c>
      <c r="B445" s="259">
        <v>43806</v>
      </c>
      <c r="C445" s="63" t="s">
        <v>3813</v>
      </c>
      <c r="D445" s="63" t="s">
        <v>3795</v>
      </c>
      <c r="E445" s="63" t="s">
        <v>3795</v>
      </c>
      <c r="F445" s="63" t="s">
        <v>3814</v>
      </c>
      <c r="G445" s="63" t="s">
        <v>48</v>
      </c>
      <c r="H445" s="63" t="s">
        <v>14</v>
      </c>
      <c r="I445" s="63" t="s">
        <v>96</v>
      </c>
      <c r="J445" s="119">
        <v>5000000</v>
      </c>
      <c r="K445" s="63" t="s">
        <v>411</v>
      </c>
      <c r="L445" s="63" t="s">
        <v>2160</v>
      </c>
      <c r="M445" s="63" t="s">
        <v>1289</v>
      </c>
      <c r="N445" s="63" t="s">
        <v>1946</v>
      </c>
      <c r="O445" s="63" t="s">
        <v>1291</v>
      </c>
      <c r="P445" s="96" t="s">
        <v>2258</v>
      </c>
      <c r="Q445" s="2" t="s">
        <v>3997</v>
      </c>
      <c r="R445" s="63" t="s">
        <v>3815</v>
      </c>
      <c r="S445" s="495" t="s">
        <v>4848</v>
      </c>
      <c r="T445" s="2"/>
      <c r="U445" s="2"/>
      <c r="V445" s="2"/>
      <c r="W445" s="2"/>
    </row>
    <row r="446" spans="1:23" x14ac:dyDescent="0.25">
      <c r="A446" s="77">
        <v>1185377</v>
      </c>
      <c r="B446" s="259">
        <v>43806</v>
      </c>
      <c r="C446" s="63" t="s">
        <v>3192</v>
      </c>
      <c r="D446" s="63" t="s">
        <v>3795</v>
      </c>
      <c r="E446" s="63" t="s">
        <v>3795</v>
      </c>
      <c r="F446" s="63" t="s">
        <v>3816</v>
      </c>
      <c r="G446" s="63" t="s">
        <v>47</v>
      </c>
      <c r="H446" s="63" t="s">
        <v>18</v>
      </c>
      <c r="I446" s="63" t="s">
        <v>96</v>
      </c>
      <c r="J446" s="119">
        <v>5000000</v>
      </c>
      <c r="K446" s="63" t="s">
        <v>98</v>
      </c>
      <c r="L446" s="63" t="s">
        <v>197</v>
      </c>
      <c r="M446" s="63" t="s">
        <v>1485</v>
      </c>
      <c r="N446" s="63" t="s">
        <v>223</v>
      </c>
      <c r="O446" s="63" t="s">
        <v>1232</v>
      </c>
      <c r="P446" s="96" t="s">
        <v>2341</v>
      </c>
      <c r="Q446" s="2" t="s">
        <v>3993</v>
      </c>
      <c r="R446" s="63" t="s">
        <v>3817</v>
      </c>
      <c r="S446" s="495" t="s">
        <v>4848</v>
      </c>
      <c r="T446" s="2"/>
      <c r="U446" s="2"/>
      <c r="V446" s="2"/>
      <c r="W446" s="2"/>
    </row>
    <row r="447" spans="1:23" x14ac:dyDescent="0.25">
      <c r="A447" s="77">
        <v>1186371</v>
      </c>
      <c r="B447" s="259">
        <v>43806</v>
      </c>
      <c r="C447" s="63" t="s">
        <v>3818</v>
      </c>
      <c r="D447" s="63" t="s">
        <v>3795</v>
      </c>
      <c r="E447" s="63" t="s">
        <v>3795</v>
      </c>
      <c r="F447" s="63" t="s">
        <v>3819</v>
      </c>
      <c r="G447" s="63" t="s">
        <v>48</v>
      </c>
      <c r="H447" s="63" t="s">
        <v>14</v>
      </c>
      <c r="I447" s="63" t="s">
        <v>96</v>
      </c>
      <c r="J447" s="119">
        <v>5000000</v>
      </c>
      <c r="K447" s="63" t="s">
        <v>411</v>
      </c>
      <c r="L447" s="63" t="s">
        <v>528</v>
      </c>
      <c r="M447" s="63" t="s">
        <v>1489</v>
      </c>
      <c r="N447" s="63" t="s">
        <v>1463</v>
      </c>
      <c r="O447" s="63" t="s">
        <v>1505</v>
      </c>
      <c r="P447" s="96" t="s">
        <v>1384</v>
      </c>
      <c r="Q447" s="2" t="s">
        <v>1428</v>
      </c>
      <c r="R447" s="63" t="s">
        <v>3820</v>
      </c>
      <c r="S447" s="495" t="s">
        <v>4848</v>
      </c>
      <c r="T447" s="2"/>
      <c r="U447" s="2"/>
      <c r="V447" s="2"/>
      <c r="W447" s="2"/>
    </row>
    <row r="448" spans="1:23" x14ac:dyDescent="0.25">
      <c r="A448" s="77">
        <v>1189490</v>
      </c>
      <c r="B448" s="259">
        <v>43806</v>
      </c>
      <c r="C448" s="63" t="s">
        <v>1139</v>
      </c>
      <c r="D448" s="63" t="s">
        <v>3795</v>
      </c>
      <c r="E448" s="63" t="s">
        <v>3795</v>
      </c>
      <c r="F448" s="63" t="s">
        <v>3821</v>
      </c>
      <c r="G448" s="63" t="s">
        <v>48</v>
      </c>
      <c r="H448" s="63" t="s">
        <v>14</v>
      </c>
      <c r="I448" s="63" t="s">
        <v>96</v>
      </c>
      <c r="J448" s="119">
        <v>5000000</v>
      </c>
      <c r="K448" s="63" t="s">
        <v>99</v>
      </c>
      <c r="L448" s="63" t="s">
        <v>1141</v>
      </c>
      <c r="M448" s="63" t="s">
        <v>1934</v>
      </c>
      <c r="N448" s="63" t="s">
        <v>1937</v>
      </c>
      <c r="O448" s="63" t="s">
        <v>3998</v>
      </c>
      <c r="P448" s="96" t="s">
        <v>230</v>
      </c>
      <c r="Q448" s="2" t="s">
        <v>3999</v>
      </c>
      <c r="R448" s="63" t="s">
        <v>3822</v>
      </c>
      <c r="S448" s="495" t="s">
        <v>4848</v>
      </c>
      <c r="T448" s="2"/>
      <c r="U448" s="2"/>
      <c r="V448" s="2"/>
      <c r="W448" s="2"/>
    </row>
    <row r="449" spans="1:19" s="420" customFormat="1" x14ac:dyDescent="0.25">
      <c r="A449" s="415">
        <v>1182443</v>
      </c>
      <c r="B449" s="259">
        <v>43806</v>
      </c>
      <c r="C449" s="416" t="s">
        <v>2665</v>
      </c>
      <c r="D449" s="417" t="s">
        <v>4776</v>
      </c>
      <c r="E449" s="417" t="s">
        <v>4776</v>
      </c>
      <c r="F449" s="416" t="s">
        <v>2666</v>
      </c>
      <c r="G449" s="416" t="s">
        <v>380</v>
      </c>
      <c r="H449" s="416" t="s">
        <v>16</v>
      </c>
      <c r="I449" s="416" t="s">
        <v>96</v>
      </c>
      <c r="J449" s="418">
        <v>2735991.5</v>
      </c>
      <c r="K449" s="416" t="s">
        <v>99</v>
      </c>
      <c r="L449" s="416" t="s">
        <v>2667</v>
      </c>
      <c r="M449" s="416" t="s">
        <v>1243</v>
      </c>
      <c r="N449" s="416" t="s">
        <v>4000</v>
      </c>
      <c r="O449" s="416" t="s">
        <v>1889</v>
      </c>
      <c r="P449" s="419" t="s">
        <v>4001</v>
      </c>
      <c r="Q449" s="420" t="s">
        <v>4002</v>
      </c>
      <c r="R449" s="416" t="s">
        <v>2668</v>
      </c>
      <c r="S449" s="495" t="s">
        <v>4848</v>
      </c>
    </row>
    <row r="450" spans="1:19" s="420" customFormat="1" x14ac:dyDescent="0.25">
      <c r="A450" s="415">
        <v>1182938</v>
      </c>
      <c r="B450" s="259">
        <v>43806</v>
      </c>
      <c r="C450" s="416" t="s">
        <v>2669</v>
      </c>
      <c r="D450" s="417" t="s">
        <v>4776</v>
      </c>
      <c r="E450" s="417" t="s">
        <v>4776</v>
      </c>
      <c r="F450" s="416" t="s">
        <v>2670</v>
      </c>
      <c r="G450" s="416" t="s">
        <v>48</v>
      </c>
      <c r="H450" s="416" t="s">
        <v>14</v>
      </c>
      <c r="I450" s="416" t="s">
        <v>96</v>
      </c>
      <c r="J450" s="418">
        <v>1607080.6</v>
      </c>
      <c r="K450" s="416" t="s">
        <v>99</v>
      </c>
      <c r="L450" s="416" t="s">
        <v>747</v>
      </c>
      <c r="M450" s="416" t="s">
        <v>4003</v>
      </c>
      <c r="N450" s="416" t="s">
        <v>1743</v>
      </c>
      <c r="O450" s="416" t="s">
        <v>1907</v>
      </c>
      <c r="P450" s="419" t="s">
        <v>4004</v>
      </c>
      <c r="Q450" s="420" t="s">
        <v>4005</v>
      </c>
      <c r="R450" s="416" t="s">
        <v>2671</v>
      </c>
      <c r="S450" s="495" t="s">
        <v>4848</v>
      </c>
    </row>
    <row r="451" spans="1:19" s="420" customFormat="1" x14ac:dyDescent="0.25">
      <c r="A451" s="415">
        <v>1184032</v>
      </c>
      <c r="B451" s="259">
        <v>43806</v>
      </c>
      <c r="C451" s="416" t="s">
        <v>2672</v>
      </c>
      <c r="D451" s="417" t="s">
        <v>4776</v>
      </c>
      <c r="E451" s="417" t="s">
        <v>4776</v>
      </c>
      <c r="F451" s="416" t="s">
        <v>2673</v>
      </c>
      <c r="G451" s="416" t="s">
        <v>356</v>
      </c>
      <c r="H451" s="416" t="s">
        <v>352</v>
      </c>
      <c r="I451" s="416" t="s">
        <v>189</v>
      </c>
      <c r="J451" s="418">
        <v>2212847</v>
      </c>
      <c r="K451" s="416" t="s">
        <v>98</v>
      </c>
      <c r="L451" s="416" t="s">
        <v>197</v>
      </c>
      <c r="M451" s="416" t="s">
        <v>141</v>
      </c>
      <c r="N451" s="416" t="s">
        <v>1715</v>
      </c>
      <c r="O451" s="416" t="s">
        <v>168</v>
      </c>
      <c r="P451" s="419" t="s">
        <v>4006</v>
      </c>
      <c r="Q451" s="420" t="s">
        <v>4007</v>
      </c>
      <c r="R451" s="416" t="s">
        <v>2674</v>
      </c>
      <c r="S451" s="495" t="s">
        <v>4848</v>
      </c>
    </row>
    <row r="452" spans="1:19" s="420" customFormat="1" x14ac:dyDescent="0.25">
      <c r="A452" s="415">
        <v>1184842</v>
      </c>
      <c r="B452" s="259">
        <v>43806</v>
      </c>
      <c r="C452" s="416" t="s">
        <v>2675</v>
      </c>
      <c r="D452" s="417" t="s">
        <v>4776</v>
      </c>
      <c r="E452" s="417" t="s">
        <v>4776</v>
      </c>
      <c r="F452" s="416" t="s">
        <v>2676</v>
      </c>
      <c r="G452" s="416" t="s">
        <v>43</v>
      </c>
      <c r="H452" s="416" t="s">
        <v>14</v>
      </c>
      <c r="I452" s="416" t="s">
        <v>96</v>
      </c>
      <c r="J452" s="418">
        <v>2492616</v>
      </c>
      <c r="K452" s="416" t="s">
        <v>97</v>
      </c>
      <c r="L452" s="416" t="s">
        <v>464</v>
      </c>
      <c r="M452" s="416" t="s">
        <v>1634</v>
      </c>
      <c r="N452" s="416" t="s">
        <v>237</v>
      </c>
      <c r="O452" s="416" t="s">
        <v>4008</v>
      </c>
      <c r="P452" s="419" t="s">
        <v>232</v>
      </c>
      <c r="Q452" s="420" t="s">
        <v>151</v>
      </c>
      <c r="R452" s="416" t="s">
        <v>2677</v>
      </c>
      <c r="S452" s="495" t="s">
        <v>4848</v>
      </c>
    </row>
    <row r="453" spans="1:19" s="420" customFormat="1" x14ac:dyDescent="0.25">
      <c r="A453" s="415">
        <v>1180736</v>
      </c>
      <c r="B453" s="259">
        <v>43806</v>
      </c>
      <c r="C453" s="416" t="s">
        <v>2678</v>
      </c>
      <c r="D453" s="417" t="s">
        <v>4776</v>
      </c>
      <c r="E453" s="417" t="s">
        <v>4776</v>
      </c>
      <c r="F453" s="416" t="s">
        <v>2679</v>
      </c>
      <c r="G453" s="416" t="s">
        <v>204</v>
      </c>
      <c r="H453" s="416" t="s">
        <v>16</v>
      </c>
      <c r="I453" s="416" t="s">
        <v>96</v>
      </c>
      <c r="J453" s="418">
        <v>4997654.5</v>
      </c>
      <c r="K453" s="416" t="s">
        <v>97</v>
      </c>
      <c r="L453" s="416" t="s">
        <v>715</v>
      </c>
      <c r="M453" s="416" t="s">
        <v>4009</v>
      </c>
      <c r="N453" s="416" t="s">
        <v>116</v>
      </c>
      <c r="O453" s="416" t="s">
        <v>1715</v>
      </c>
      <c r="P453" s="419" t="s">
        <v>1716</v>
      </c>
      <c r="Q453" s="420" t="s">
        <v>4010</v>
      </c>
      <c r="R453" s="416" t="s">
        <v>2680</v>
      </c>
      <c r="S453" s="495" t="s">
        <v>4848</v>
      </c>
    </row>
    <row r="454" spans="1:19" s="420" customFormat="1" x14ac:dyDescent="0.25">
      <c r="A454" s="415">
        <v>1180825</v>
      </c>
      <c r="B454" s="259">
        <v>43806</v>
      </c>
      <c r="C454" s="416" t="s">
        <v>2681</v>
      </c>
      <c r="D454" s="417" t="s">
        <v>4776</v>
      </c>
      <c r="E454" s="417" t="s">
        <v>4776</v>
      </c>
      <c r="F454" s="416" t="s">
        <v>2682</v>
      </c>
      <c r="G454" s="416" t="s">
        <v>46</v>
      </c>
      <c r="H454" s="416" t="s">
        <v>14</v>
      </c>
      <c r="I454" s="416" t="s">
        <v>96</v>
      </c>
      <c r="J454" s="418">
        <v>1511716</v>
      </c>
      <c r="K454" s="416" t="s">
        <v>99</v>
      </c>
      <c r="L454" s="416" t="s">
        <v>111</v>
      </c>
      <c r="M454" s="416" t="s">
        <v>4011</v>
      </c>
      <c r="N454" s="416" t="s">
        <v>4012</v>
      </c>
      <c r="O454" s="416" t="s">
        <v>4013</v>
      </c>
      <c r="P454" s="419" t="s">
        <v>116</v>
      </c>
      <c r="Q454" s="420" t="s">
        <v>1323</v>
      </c>
      <c r="R454" s="416" t="s">
        <v>2683</v>
      </c>
      <c r="S454" s="495" t="s">
        <v>4848</v>
      </c>
    </row>
    <row r="455" spans="1:19" s="420" customFormat="1" x14ac:dyDescent="0.25">
      <c r="A455" s="415">
        <v>1182464</v>
      </c>
      <c r="B455" s="259">
        <v>43806</v>
      </c>
      <c r="C455" s="416" t="s">
        <v>2684</v>
      </c>
      <c r="D455" s="417" t="s">
        <v>4776</v>
      </c>
      <c r="E455" s="417" t="s">
        <v>4776</v>
      </c>
      <c r="F455" s="416" t="s">
        <v>2685</v>
      </c>
      <c r="G455" s="416" t="s">
        <v>43</v>
      </c>
      <c r="H455" s="416" t="s">
        <v>14</v>
      </c>
      <c r="I455" s="416" t="s">
        <v>96</v>
      </c>
      <c r="J455" s="418">
        <v>3150995</v>
      </c>
      <c r="K455" s="416" t="s">
        <v>99</v>
      </c>
      <c r="L455" s="416" t="s">
        <v>1195</v>
      </c>
      <c r="M455" s="416" t="s">
        <v>311</v>
      </c>
      <c r="N455" s="416" t="s">
        <v>1485</v>
      </c>
      <c r="O455" s="416" t="s">
        <v>3853</v>
      </c>
      <c r="P455" s="419" t="s">
        <v>116</v>
      </c>
      <c r="Q455" s="420" t="s">
        <v>4014</v>
      </c>
      <c r="R455" s="416" t="s">
        <v>2686</v>
      </c>
      <c r="S455" s="495" t="s">
        <v>4848</v>
      </c>
    </row>
    <row r="456" spans="1:19" s="420" customFormat="1" x14ac:dyDescent="0.25">
      <c r="A456" s="415">
        <v>1182467</v>
      </c>
      <c r="B456" s="259">
        <v>43806</v>
      </c>
      <c r="C456" s="416" t="s">
        <v>2687</v>
      </c>
      <c r="D456" s="417" t="s">
        <v>4776</v>
      </c>
      <c r="E456" s="417" t="s">
        <v>4776</v>
      </c>
      <c r="F456" s="416" t="s">
        <v>2688</v>
      </c>
      <c r="G456" s="416" t="s">
        <v>354</v>
      </c>
      <c r="H456" s="416" t="s">
        <v>19</v>
      </c>
      <c r="I456" s="416" t="s">
        <v>96</v>
      </c>
      <c r="J456" s="418">
        <v>2256758.2000000002</v>
      </c>
      <c r="K456" s="416" t="s">
        <v>99</v>
      </c>
      <c r="L456" s="416" t="s">
        <v>508</v>
      </c>
      <c r="M456" s="416" t="s">
        <v>4015</v>
      </c>
      <c r="N456" s="416" t="s">
        <v>1588</v>
      </c>
      <c r="O456" s="416" t="s">
        <v>4016</v>
      </c>
      <c r="P456" s="419" t="s">
        <v>1775</v>
      </c>
      <c r="Q456" s="420" t="s">
        <v>4017</v>
      </c>
      <c r="R456" s="416" t="s">
        <v>2689</v>
      </c>
      <c r="S456" s="495" t="s">
        <v>4848</v>
      </c>
    </row>
    <row r="457" spans="1:19" s="420" customFormat="1" x14ac:dyDescent="0.25">
      <c r="A457" s="415">
        <v>1182533</v>
      </c>
      <c r="B457" s="259">
        <v>43806</v>
      </c>
      <c r="C457" s="416" t="s">
        <v>2690</v>
      </c>
      <c r="D457" s="417" t="s">
        <v>4776</v>
      </c>
      <c r="E457" s="417" t="s">
        <v>4776</v>
      </c>
      <c r="F457" s="416" t="s">
        <v>2691</v>
      </c>
      <c r="G457" s="416" t="s">
        <v>43</v>
      </c>
      <c r="H457" s="416" t="s">
        <v>14</v>
      </c>
      <c r="I457" s="416" t="s">
        <v>96</v>
      </c>
      <c r="J457" s="418">
        <v>2750598</v>
      </c>
      <c r="K457" s="416" t="s">
        <v>99</v>
      </c>
      <c r="L457" s="416" t="s">
        <v>426</v>
      </c>
      <c r="M457" s="416" t="s">
        <v>301</v>
      </c>
      <c r="N457" s="416" t="s">
        <v>1921</v>
      </c>
      <c r="O457" s="416" t="s">
        <v>4018</v>
      </c>
      <c r="P457" s="419" t="s">
        <v>4019</v>
      </c>
      <c r="Q457" s="420" t="s">
        <v>1357</v>
      </c>
      <c r="R457" s="416" t="s">
        <v>2692</v>
      </c>
      <c r="S457" s="495" t="s">
        <v>4848</v>
      </c>
    </row>
    <row r="458" spans="1:19" s="420" customFormat="1" x14ac:dyDescent="0.25">
      <c r="A458" s="415">
        <v>1182901</v>
      </c>
      <c r="B458" s="259">
        <v>43806</v>
      </c>
      <c r="C458" s="416" t="s">
        <v>2693</v>
      </c>
      <c r="D458" s="417" t="s">
        <v>4776</v>
      </c>
      <c r="E458" s="417" t="s">
        <v>4776</v>
      </c>
      <c r="F458" s="416" t="s">
        <v>2694</v>
      </c>
      <c r="G458" s="416" t="s">
        <v>50</v>
      </c>
      <c r="H458" s="416" t="s">
        <v>15</v>
      </c>
      <c r="I458" s="416" t="s">
        <v>96</v>
      </c>
      <c r="J458" s="418">
        <v>903067.5</v>
      </c>
      <c r="K458" s="416" t="s">
        <v>97</v>
      </c>
      <c r="L458" s="416" t="s">
        <v>106</v>
      </c>
      <c r="M458" s="416" t="s">
        <v>1633</v>
      </c>
      <c r="N458" s="416" t="s">
        <v>1341</v>
      </c>
      <c r="O458" s="416" t="s">
        <v>4020</v>
      </c>
      <c r="P458" s="419" t="s">
        <v>3962</v>
      </c>
      <c r="Q458" s="420" t="s">
        <v>2242</v>
      </c>
      <c r="R458" s="416" t="s">
        <v>2695</v>
      </c>
      <c r="S458" s="495" t="s">
        <v>4848</v>
      </c>
    </row>
    <row r="459" spans="1:19" s="420" customFormat="1" x14ac:dyDescent="0.25">
      <c r="A459" s="415">
        <v>1182950</v>
      </c>
      <c r="B459" s="259">
        <v>43806</v>
      </c>
      <c r="C459" s="416" t="s">
        <v>2696</v>
      </c>
      <c r="D459" s="417" t="s">
        <v>4776</v>
      </c>
      <c r="E459" s="417" t="s">
        <v>4776</v>
      </c>
      <c r="F459" s="416" t="s">
        <v>2697</v>
      </c>
      <c r="G459" s="416" t="s">
        <v>356</v>
      </c>
      <c r="H459" s="416" t="s">
        <v>352</v>
      </c>
      <c r="I459" s="416" t="s">
        <v>189</v>
      </c>
      <c r="J459" s="418">
        <v>1599228</v>
      </c>
      <c r="K459" s="416" t="s">
        <v>99</v>
      </c>
      <c r="L459" s="416" t="s">
        <v>430</v>
      </c>
      <c r="M459" s="416" t="s">
        <v>1289</v>
      </c>
      <c r="N459" s="416" t="s">
        <v>2255</v>
      </c>
      <c r="O459" s="416" t="s">
        <v>4021</v>
      </c>
      <c r="P459" s="419" t="s">
        <v>4022</v>
      </c>
      <c r="Q459" s="420" t="s">
        <v>137</v>
      </c>
      <c r="R459" s="416" t="s">
        <v>2698</v>
      </c>
      <c r="S459" s="495" t="s">
        <v>4848</v>
      </c>
    </row>
    <row r="460" spans="1:19" s="420" customFormat="1" x14ac:dyDescent="0.25">
      <c r="A460" s="415">
        <v>1183561</v>
      </c>
      <c r="B460" s="259">
        <v>43806</v>
      </c>
      <c r="C460" s="416" t="s">
        <v>2699</v>
      </c>
      <c r="D460" s="417" t="s">
        <v>4776</v>
      </c>
      <c r="E460" s="417" t="s">
        <v>4776</v>
      </c>
      <c r="F460" s="416" t="s">
        <v>2700</v>
      </c>
      <c r="G460" s="416" t="s">
        <v>241</v>
      </c>
      <c r="H460" s="416" t="s">
        <v>18</v>
      </c>
      <c r="I460" s="416" t="s">
        <v>96</v>
      </c>
      <c r="J460" s="418">
        <v>2071936</v>
      </c>
      <c r="K460" s="416" t="s">
        <v>99</v>
      </c>
      <c r="L460" s="416" t="s">
        <v>508</v>
      </c>
      <c r="M460" s="416" t="s">
        <v>1419</v>
      </c>
      <c r="N460" s="416" t="s">
        <v>116</v>
      </c>
      <c r="O460" s="416" t="s">
        <v>1934</v>
      </c>
      <c r="P460" s="419" t="s">
        <v>4023</v>
      </c>
      <c r="Q460" s="420" t="s">
        <v>1808</v>
      </c>
      <c r="R460" s="416" t="s">
        <v>2701</v>
      </c>
      <c r="S460" s="495" t="s">
        <v>4848</v>
      </c>
    </row>
    <row r="461" spans="1:19" s="420" customFormat="1" x14ac:dyDescent="0.25">
      <c r="A461" s="415">
        <v>1183689</v>
      </c>
      <c r="B461" s="259">
        <v>43806</v>
      </c>
      <c r="C461" s="416" t="s">
        <v>2702</v>
      </c>
      <c r="D461" s="417" t="s">
        <v>4776</v>
      </c>
      <c r="E461" s="417" t="s">
        <v>4776</v>
      </c>
      <c r="F461" s="416" t="s">
        <v>2703</v>
      </c>
      <c r="G461" s="416" t="s">
        <v>47</v>
      </c>
      <c r="H461" s="416" t="s">
        <v>18</v>
      </c>
      <c r="I461" s="416" t="s">
        <v>96</v>
      </c>
      <c r="J461" s="418">
        <v>1724628</v>
      </c>
      <c r="K461" s="416" t="s">
        <v>98</v>
      </c>
      <c r="L461" s="416" t="s">
        <v>197</v>
      </c>
      <c r="M461" s="416" t="s">
        <v>223</v>
      </c>
      <c r="N461" s="416" t="s">
        <v>1775</v>
      </c>
      <c r="O461" s="416" t="s">
        <v>1499</v>
      </c>
      <c r="P461" s="419" t="s">
        <v>4024</v>
      </c>
      <c r="Q461" s="420" t="s">
        <v>1311</v>
      </c>
      <c r="R461" s="416" t="s">
        <v>2704</v>
      </c>
      <c r="S461" s="495" t="s">
        <v>4848</v>
      </c>
    </row>
    <row r="462" spans="1:19" s="420" customFormat="1" x14ac:dyDescent="0.25">
      <c r="A462" s="415">
        <v>1184083</v>
      </c>
      <c r="B462" s="259">
        <v>43806</v>
      </c>
      <c r="C462" s="416" t="s">
        <v>783</v>
      </c>
      <c r="D462" s="417" t="s">
        <v>4776</v>
      </c>
      <c r="E462" s="417" t="s">
        <v>4776</v>
      </c>
      <c r="F462" s="416" t="s">
        <v>2705</v>
      </c>
      <c r="G462" s="416" t="s">
        <v>356</v>
      </c>
      <c r="H462" s="416" t="s">
        <v>352</v>
      </c>
      <c r="I462" s="416" t="s">
        <v>189</v>
      </c>
      <c r="J462" s="418">
        <v>3942069.3</v>
      </c>
      <c r="K462" s="416" t="s">
        <v>99</v>
      </c>
      <c r="L462" s="416" t="s">
        <v>197</v>
      </c>
      <c r="M462" s="416" t="s">
        <v>4025</v>
      </c>
      <c r="N462" s="416" t="s">
        <v>290</v>
      </c>
      <c r="O462" s="416" t="s">
        <v>221</v>
      </c>
      <c r="P462" s="419" t="s">
        <v>1485</v>
      </c>
      <c r="Q462" s="420" t="s">
        <v>4026</v>
      </c>
      <c r="R462" s="416" t="s">
        <v>2706</v>
      </c>
      <c r="S462" s="495" t="s">
        <v>4848</v>
      </c>
    </row>
    <row r="463" spans="1:19" s="420" customFormat="1" x14ac:dyDescent="0.25">
      <c r="A463" s="415">
        <v>1184238</v>
      </c>
      <c r="B463" s="259">
        <v>43806</v>
      </c>
      <c r="C463" s="416" t="s">
        <v>2707</v>
      </c>
      <c r="D463" s="417" t="s">
        <v>4776</v>
      </c>
      <c r="E463" s="417" t="s">
        <v>4776</v>
      </c>
      <c r="F463" s="416" t="s">
        <v>2708</v>
      </c>
      <c r="G463" s="416" t="s">
        <v>43</v>
      </c>
      <c r="H463" s="416" t="s">
        <v>14</v>
      </c>
      <c r="I463" s="416" t="s">
        <v>96</v>
      </c>
      <c r="J463" s="418">
        <v>4953507</v>
      </c>
      <c r="K463" s="416" t="s">
        <v>99</v>
      </c>
      <c r="L463" s="416" t="s">
        <v>430</v>
      </c>
      <c r="M463" s="416" t="s">
        <v>1667</v>
      </c>
      <c r="N463" s="416" t="s">
        <v>116</v>
      </c>
      <c r="O463" s="416" t="s">
        <v>4027</v>
      </c>
      <c r="P463" s="419" t="s">
        <v>1335</v>
      </c>
      <c r="Q463" s="420" t="s">
        <v>137</v>
      </c>
      <c r="R463" s="416" t="s">
        <v>2709</v>
      </c>
      <c r="S463" s="495" t="s">
        <v>4848</v>
      </c>
    </row>
    <row r="464" spans="1:19" s="420" customFormat="1" x14ac:dyDescent="0.25">
      <c r="A464" s="415">
        <v>1184250</v>
      </c>
      <c r="B464" s="259">
        <v>43806</v>
      </c>
      <c r="C464" s="416" t="s">
        <v>2710</v>
      </c>
      <c r="D464" s="417" t="s">
        <v>4776</v>
      </c>
      <c r="E464" s="417" t="s">
        <v>4776</v>
      </c>
      <c r="F464" s="416" t="s">
        <v>2711</v>
      </c>
      <c r="G464" s="416" t="s">
        <v>380</v>
      </c>
      <c r="H464" s="416" t="s">
        <v>16</v>
      </c>
      <c r="I464" s="416" t="s">
        <v>96</v>
      </c>
      <c r="J464" s="418">
        <v>942256</v>
      </c>
      <c r="K464" s="416" t="s">
        <v>99</v>
      </c>
      <c r="L464" s="416" t="s">
        <v>106</v>
      </c>
      <c r="M464" s="416" t="s">
        <v>4028</v>
      </c>
      <c r="N464" s="416" t="s">
        <v>4029</v>
      </c>
      <c r="O464" s="416" t="s">
        <v>4025</v>
      </c>
      <c r="P464" s="419" t="s">
        <v>4030</v>
      </c>
      <c r="Q464" s="420" t="s">
        <v>4031</v>
      </c>
      <c r="R464" s="416" t="s">
        <v>2712</v>
      </c>
      <c r="S464" s="495" t="s">
        <v>4848</v>
      </c>
    </row>
    <row r="465" spans="1:19" s="420" customFormat="1" x14ac:dyDescent="0.25">
      <c r="A465" s="415">
        <v>1184471</v>
      </c>
      <c r="B465" s="259">
        <v>43806</v>
      </c>
      <c r="C465" s="416" t="s">
        <v>2713</v>
      </c>
      <c r="D465" s="417" t="s">
        <v>4776</v>
      </c>
      <c r="E465" s="417" t="s">
        <v>4776</v>
      </c>
      <c r="F465" s="416" t="s">
        <v>2714</v>
      </c>
      <c r="G465" s="416" t="s">
        <v>50</v>
      </c>
      <c r="H465" s="416" t="s">
        <v>15</v>
      </c>
      <c r="I465" s="416" t="s">
        <v>96</v>
      </c>
      <c r="J465" s="418">
        <v>1119877</v>
      </c>
      <c r="K465" s="416" t="s">
        <v>98</v>
      </c>
      <c r="L465" s="416" t="s">
        <v>106</v>
      </c>
      <c r="M465" s="416" t="s">
        <v>4032</v>
      </c>
      <c r="N465" s="416" t="s">
        <v>4033</v>
      </c>
      <c r="O465" s="416" t="s">
        <v>1715</v>
      </c>
      <c r="P465" s="419" t="s">
        <v>4034</v>
      </c>
      <c r="Q465" s="420" t="s">
        <v>4035</v>
      </c>
      <c r="R465" s="416" t="s">
        <v>2715</v>
      </c>
      <c r="S465" s="495" t="s">
        <v>4848</v>
      </c>
    </row>
    <row r="466" spans="1:19" s="420" customFormat="1" x14ac:dyDescent="0.25">
      <c r="A466" s="415">
        <v>1185145</v>
      </c>
      <c r="B466" s="259">
        <v>43806</v>
      </c>
      <c r="C466" s="416" t="s">
        <v>2716</v>
      </c>
      <c r="D466" s="417" t="s">
        <v>4776</v>
      </c>
      <c r="E466" s="417" t="s">
        <v>4776</v>
      </c>
      <c r="F466" s="416" t="s">
        <v>2717</v>
      </c>
      <c r="G466" s="416" t="s">
        <v>48</v>
      </c>
      <c r="H466" s="416" t="s">
        <v>14</v>
      </c>
      <c r="I466" s="416" t="s">
        <v>96</v>
      </c>
      <c r="J466" s="418">
        <v>5196595</v>
      </c>
      <c r="K466" s="416" t="s">
        <v>99</v>
      </c>
      <c r="L466" s="416" t="s">
        <v>2718</v>
      </c>
      <c r="M466" s="416" t="s">
        <v>3838</v>
      </c>
      <c r="N466" s="416" t="s">
        <v>4036</v>
      </c>
      <c r="O466" s="416" t="s">
        <v>4037</v>
      </c>
      <c r="P466" s="419" t="s">
        <v>4038</v>
      </c>
      <c r="Q466" s="420" t="s">
        <v>4039</v>
      </c>
      <c r="R466" s="416" t="s">
        <v>2719</v>
      </c>
      <c r="S466" s="495" t="s">
        <v>4848</v>
      </c>
    </row>
    <row r="467" spans="1:19" s="420" customFormat="1" x14ac:dyDescent="0.25">
      <c r="A467" s="415">
        <v>1185416</v>
      </c>
      <c r="B467" s="259">
        <v>43806</v>
      </c>
      <c r="C467" s="416" t="s">
        <v>2720</v>
      </c>
      <c r="D467" s="417" t="s">
        <v>4776</v>
      </c>
      <c r="E467" s="417" t="s">
        <v>4776</v>
      </c>
      <c r="F467" s="416" t="s">
        <v>2721</v>
      </c>
      <c r="G467" s="416" t="s">
        <v>338</v>
      </c>
      <c r="H467" s="416" t="s">
        <v>16</v>
      </c>
      <c r="I467" s="416" t="s">
        <v>189</v>
      </c>
      <c r="J467" s="418">
        <v>2961917.2</v>
      </c>
      <c r="K467" s="416" t="s">
        <v>98</v>
      </c>
      <c r="L467" s="416" t="s">
        <v>102</v>
      </c>
      <c r="M467" s="416" t="s">
        <v>1720</v>
      </c>
      <c r="N467" s="416" t="s">
        <v>1240</v>
      </c>
      <c r="O467" s="416" t="s">
        <v>1833</v>
      </c>
      <c r="P467" s="419" t="s">
        <v>1427</v>
      </c>
      <c r="Q467" s="420" t="s">
        <v>142</v>
      </c>
      <c r="R467" s="416" t="s">
        <v>2722</v>
      </c>
      <c r="S467" s="495" t="s">
        <v>4848</v>
      </c>
    </row>
    <row r="468" spans="1:19" s="420" customFormat="1" x14ac:dyDescent="0.25">
      <c r="A468" s="415">
        <v>1186268</v>
      </c>
      <c r="B468" s="259">
        <v>43806</v>
      </c>
      <c r="C468" s="416" t="s">
        <v>2723</v>
      </c>
      <c r="D468" s="417" t="s">
        <v>4776</v>
      </c>
      <c r="E468" s="417" t="s">
        <v>4776</v>
      </c>
      <c r="F468" s="416" t="s">
        <v>2724</v>
      </c>
      <c r="G468" s="416" t="s">
        <v>48</v>
      </c>
      <c r="H468" s="416" t="s">
        <v>14</v>
      </c>
      <c r="I468" s="416" t="s">
        <v>96</v>
      </c>
      <c r="J468" s="418">
        <v>738169.35</v>
      </c>
      <c r="K468" s="416" t="s">
        <v>97</v>
      </c>
      <c r="L468" s="416" t="s">
        <v>107</v>
      </c>
      <c r="M468" s="416" t="s">
        <v>2336</v>
      </c>
      <c r="N468" s="416" t="s">
        <v>135</v>
      </c>
      <c r="O468" s="416" t="s">
        <v>4040</v>
      </c>
      <c r="P468" s="419" t="s">
        <v>2227</v>
      </c>
      <c r="Q468" s="420" t="s">
        <v>151</v>
      </c>
      <c r="R468" s="416" t="s">
        <v>2725</v>
      </c>
      <c r="S468" s="495" t="s">
        <v>4848</v>
      </c>
    </row>
    <row r="469" spans="1:19" s="420" customFormat="1" x14ac:dyDescent="0.25">
      <c r="A469" s="415">
        <v>1186500</v>
      </c>
      <c r="B469" s="259">
        <v>43806</v>
      </c>
      <c r="C469" s="416" t="s">
        <v>2726</v>
      </c>
      <c r="D469" s="417" t="s">
        <v>4776</v>
      </c>
      <c r="E469" s="417" t="s">
        <v>4776</v>
      </c>
      <c r="F469" s="416" t="s">
        <v>2727</v>
      </c>
      <c r="G469" s="416" t="s">
        <v>50</v>
      </c>
      <c r="H469" s="416" t="s">
        <v>15</v>
      </c>
      <c r="I469" s="416" t="s">
        <v>96</v>
      </c>
      <c r="J469" s="418">
        <v>2173950</v>
      </c>
      <c r="K469" s="416" t="s">
        <v>99</v>
      </c>
      <c r="L469" s="416" t="s">
        <v>715</v>
      </c>
      <c r="M469" s="416" t="s">
        <v>1916</v>
      </c>
      <c r="N469" s="416" t="s">
        <v>4041</v>
      </c>
      <c r="O469" s="416" t="s">
        <v>3906</v>
      </c>
      <c r="P469" s="419" t="s">
        <v>4042</v>
      </c>
      <c r="Q469" s="420" t="s">
        <v>3893</v>
      </c>
      <c r="R469" s="416" t="s">
        <v>2728</v>
      </c>
      <c r="S469" s="495" t="s">
        <v>4848</v>
      </c>
    </row>
    <row r="470" spans="1:19" s="420" customFormat="1" x14ac:dyDescent="0.25">
      <c r="A470" s="415">
        <v>1186861</v>
      </c>
      <c r="B470" s="259">
        <v>43806</v>
      </c>
      <c r="C470" s="416" t="s">
        <v>2729</v>
      </c>
      <c r="D470" s="417" t="s">
        <v>4776</v>
      </c>
      <c r="E470" s="417" t="s">
        <v>4776</v>
      </c>
      <c r="F470" s="416" t="s">
        <v>2730</v>
      </c>
      <c r="G470" s="416" t="s">
        <v>361</v>
      </c>
      <c r="H470" s="416" t="s">
        <v>14</v>
      </c>
      <c r="I470" s="416" t="s">
        <v>189</v>
      </c>
      <c r="J470" s="418">
        <v>1076092.5</v>
      </c>
      <c r="K470" s="416" t="s">
        <v>99</v>
      </c>
      <c r="L470" s="416" t="s">
        <v>715</v>
      </c>
      <c r="M470" s="416" t="s">
        <v>4041</v>
      </c>
      <c r="N470" s="416" t="s">
        <v>1538</v>
      </c>
      <c r="O470" s="416" t="s">
        <v>3863</v>
      </c>
      <c r="P470" s="419" t="s">
        <v>4043</v>
      </c>
      <c r="Q470" s="420" t="s">
        <v>4044</v>
      </c>
      <c r="R470" s="416" t="s">
        <v>2731</v>
      </c>
      <c r="S470" s="495" t="s">
        <v>4848</v>
      </c>
    </row>
    <row r="471" spans="1:19" s="420" customFormat="1" x14ac:dyDescent="0.25">
      <c r="A471" s="415">
        <v>1186862</v>
      </c>
      <c r="B471" s="259">
        <v>43806</v>
      </c>
      <c r="C471" s="416" t="s">
        <v>2732</v>
      </c>
      <c r="D471" s="417" t="s">
        <v>4776</v>
      </c>
      <c r="E471" s="417" t="s">
        <v>4776</v>
      </c>
      <c r="F471" s="416" t="s">
        <v>2733</v>
      </c>
      <c r="G471" s="416" t="s">
        <v>361</v>
      </c>
      <c r="H471" s="416" t="s">
        <v>14</v>
      </c>
      <c r="I471" s="416" t="s">
        <v>189</v>
      </c>
      <c r="J471" s="418">
        <v>727858.65</v>
      </c>
      <c r="K471" s="416" t="s">
        <v>98</v>
      </c>
      <c r="L471" s="416" t="s">
        <v>747</v>
      </c>
      <c r="M471" s="416" t="s">
        <v>2262</v>
      </c>
      <c r="N471" s="416" t="s">
        <v>1916</v>
      </c>
      <c r="O471" s="416" t="s">
        <v>4045</v>
      </c>
      <c r="P471" s="419" t="s">
        <v>4046</v>
      </c>
      <c r="Q471" s="420" t="s">
        <v>4047</v>
      </c>
      <c r="R471" s="416" t="s">
        <v>2734</v>
      </c>
      <c r="S471" s="495" t="s">
        <v>4848</v>
      </c>
    </row>
    <row r="472" spans="1:19" s="420" customFormat="1" x14ac:dyDescent="0.25">
      <c r="A472" s="415">
        <v>1186863</v>
      </c>
      <c r="B472" s="259">
        <v>43806</v>
      </c>
      <c r="C472" s="416" t="s">
        <v>2735</v>
      </c>
      <c r="D472" s="417" t="s">
        <v>4776</v>
      </c>
      <c r="E472" s="417" t="s">
        <v>4776</v>
      </c>
      <c r="F472" s="416" t="s">
        <v>2736</v>
      </c>
      <c r="G472" s="416" t="s">
        <v>48</v>
      </c>
      <c r="H472" s="416" t="s">
        <v>14</v>
      </c>
      <c r="I472" s="416" t="s">
        <v>96</v>
      </c>
      <c r="J472" s="418">
        <v>4946136.5</v>
      </c>
      <c r="K472" s="416" t="s">
        <v>99</v>
      </c>
      <c r="L472" s="416" t="s">
        <v>494</v>
      </c>
      <c r="M472" s="416" t="s">
        <v>4048</v>
      </c>
      <c r="N472" s="416" t="s">
        <v>4049</v>
      </c>
      <c r="O472" s="416" t="s">
        <v>4050</v>
      </c>
      <c r="P472" s="419" t="s">
        <v>4051</v>
      </c>
      <c r="Q472" s="420" t="s">
        <v>4052</v>
      </c>
      <c r="R472" s="416" t="s">
        <v>2737</v>
      </c>
      <c r="S472" s="495" t="s">
        <v>4848</v>
      </c>
    </row>
    <row r="473" spans="1:19" s="420" customFormat="1" x14ac:dyDescent="0.25">
      <c r="A473" s="415">
        <v>1187193</v>
      </c>
      <c r="B473" s="259">
        <v>43806</v>
      </c>
      <c r="C473" s="416" t="s">
        <v>2738</v>
      </c>
      <c r="D473" s="417" t="s">
        <v>4776</v>
      </c>
      <c r="E473" s="417" t="s">
        <v>4776</v>
      </c>
      <c r="F473" s="416" t="s">
        <v>2739</v>
      </c>
      <c r="G473" s="416" t="s">
        <v>50</v>
      </c>
      <c r="H473" s="416" t="s">
        <v>15</v>
      </c>
      <c r="I473" s="416" t="s">
        <v>96</v>
      </c>
      <c r="J473" s="418">
        <v>4238895.5</v>
      </c>
      <c r="K473" s="416" t="s">
        <v>99</v>
      </c>
      <c r="L473" s="416" t="s">
        <v>2197</v>
      </c>
      <c r="M473" s="416" t="s">
        <v>1533</v>
      </c>
      <c r="N473" s="416" t="s">
        <v>4053</v>
      </c>
      <c r="O473" s="416" t="s">
        <v>1418</v>
      </c>
      <c r="P473" s="419" t="s">
        <v>1342</v>
      </c>
      <c r="Q473" s="420" t="s">
        <v>4054</v>
      </c>
      <c r="R473" s="416" t="s">
        <v>2740</v>
      </c>
      <c r="S473" s="495" t="s">
        <v>4848</v>
      </c>
    </row>
    <row r="474" spans="1:19" s="420" customFormat="1" x14ac:dyDescent="0.25">
      <c r="A474" s="415">
        <v>1187489</v>
      </c>
      <c r="B474" s="259">
        <v>43806</v>
      </c>
      <c r="C474" s="416" t="s">
        <v>2741</v>
      </c>
      <c r="D474" s="417" t="s">
        <v>4776</v>
      </c>
      <c r="E474" s="417" t="s">
        <v>4776</v>
      </c>
      <c r="F474" s="416" t="s">
        <v>2742</v>
      </c>
      <c r="G474" s="416" t="s">
        <v>45</v>
      </c>
      <c r="H474" s="416" t="s">
        <v>15</v>
      </c>
      <c r="I474" s="416" t="s">
        <v>96</v>
      </c>
      <c r="J474" s="418">
        <v>1248388</v>
      </c>
      <c r="K474" s="416" t="s">
        <v>98</v>
      </c>
      <c r="L474" s="416" t="s">
        <v>694</v>
      </c>
      <c r="M474" s="416" t="s">
        <v>4055</v>
      </c>
      <c r="N474" s="416" t="s">
        <v>168</v>
      </c>
      <c r="O474" s="416" t="s">
        <v>1633</v>
      </c>
      <c r="P474" s="419" t="s">
        <v>290</v>
      </c>
      <c r="Q474" s="420" t="s">
        <v>4056</v>
      </c>
      <c r="R474" s="416" t="s">
        <v>2743</v>
      </c>
      <c r="S474" s="495" t="s">
        <v>4848</v>
      </c>
    </row>
    <row r="475" spans="1:19" s="420" customFormat="1" x14ac:dyDescent="0.25">
      <c r="A475" s="415">
        <v>1187743</v>
      </c>
      <c r="B475" s="259">
        <v>43806</v>
      </c>
      <c r="C475" s="416" t="s">
        <v>2744</v>
      </c>
      <c r="D475" s="417" t="s">
        <v>4776</v>
      </c>
      <c r="E475" s="417" t="s">
        <v>4776</v>
      </c>
      <c r="F475" s="416" t="s">
        <v>2745</v>
      </c>
      <c r="G475" s="416" t="s">
        <v>191</v>
      </c>
      <c r="H475" s="416" t="s">
        <v>19</v>
      </c>
      <c r="I475" s="416" t="s">
        <v>96</v>
      </c>
      <c r="J475" s="418">
        <v>1837196</v>
      </c>
      <c r="K475" s="416" t="s">
        <v>99</v>
      </c>
      <c r="L475" s="416" t="s">
        <v>430</v>
      </c>
      <c r="M475" s="416" t="s">
        <v>1531</v>
      </c>
      <c r="N475" s="416" t="s">
        <v>4057</v>
      </c>
      <c r="O475" s="416" t="s">
        <v>1879</v>
      </c>
      <c r="P475" s="419" t="s">
        <v>4058</v>
      </c>
      <c r="Q475" s="420" t="s">
        <v>4059</v>
      </c>
      <c r="R475" s="416" t="s">
        <v>2746</v>
      </c>
      <c r="S475" s="495" t="s">
        <v>4848</v>
      </c>
    </row>
    <row r="476" spans="1:19" s="420" customFormat="1" x14ac:dyDescent="0.25">
      <c r="A476" s="415">
        <v>1187883</v>
      </c>
      <c r="B476" s="259">
        <v>43806</v>
      </c>
      <c r="C476" s="416" t="s">
        <v>2747</v>
      </c>
      <c r="D476" s="417" t="s">
        <v>4776</v>
      </c>
      <c r="E476" s="417" t="s">
        <v>4776</v>
      </c>
      <c r="F476" s="416" t="s">
        <v>2748</v>
      </c>
      <c r="G476" s="416" t="s">
        <v>45</v>
      </c>
      <c r="H476" s="416" t="s">
        <v>15</v>
      </c>
      <c r="I476" s="416" t="s">
        <v>96</v>
      </c>
      <c r="J476" s="418">
        <v>4353257.8</v>
      </c>
      <c r="K476" s="416" t="s">
        <v>99</v>
      </c>
      <c r="L476" s="416" t="s">
        <v>677</v>
      </c>
      <c r="M476" s="416" t="s">
        <v>3937</v>
      </c>
      <c r="N476" s="416" t="s">
        <v>1716</v>
      </c>
      <c r="O476" s="416" t="s">
        <v>2023</v>
      </c>
      <c r="P476" s="419" t="s">
        <v>1414</v>
      </c>
      <c r="Q476" s="420" t="s">
        <v>4060</v>
      </c>
      <c r="R476" s="416" t="s">
        <v>2749</v>
      </c>
      <c r="S476" s="495" t="s">
        <v>4848</v>
      </c>
    </row>
    <row r="477" spans="1:19" s="420" customFormat="1" x14ac:dyDescent="0.25">
      <c r="A477" s="415">
        <v>1188023</v>
      </c>
      <c r="B477" s="259">
        <v>43806</v>
      </c>
      <c r="C477" s="416" t="s">
        <v>2750</v>
      </c>
      <c r="D477" s="417" t="s">
        <v>4776</v>
      </c>
      <c r="E477" s="417" t="s">
        <v>4776</v>
      </c>
      <c r="F477" s="416" t="s">
        <v>2751</v>
      </c>
      <c r="G477" s="416" t="s">
        <v>362</v>
      </c>
      <c r="H477" s="416" t="s">
        <v>15</v>
      </c>
      <c r="I477" s="416" t="s">
        <v>96</v>
      </c>
      <c r="J477" s="418">
        <v>978610</v>
      </c>
      <c r="K477" s="416" t="s">
        <v>99</v>
      </c>
      <c r="L477" s="416" t="s">
        <v>100</v>
      </c>
      <c r="M477" s="416" t="s">
        <v>4061</v>
      </c>
      <c r="N477" s="416" t="s">
        <v>1226</v>
      </c>
      <c r="O477" s="416" t="s">
        <v>145</v>
      </c>
      <c r="P477" s="419" t="s">
        <v>4062</v>
      </c>
      <c r="Q477" s="420" t="s">
        <v>151</v>
      </c>
      <c r="R477" s="416" t="s">
        <v>2752</v>
      </c>
      <c r="S477" s="495" t="s">
        <v>4848</v>
      </c>
    </row>
    <row r="478" spans="1:19" s="420" customFormat="1" x14ac:dyDescent="0.25">
      <c r="A478" s="415">
        <v>1188026</v>
      </c>
      <c r="B478" s="259">
        <v>43806</v>
      </c>
      <c r="C478" s="416" t="s">
        <v>2753</v>
      </c>
      <c r="D478" s="417" t="s">
        <v>4776</v>
      </c>
      <c r="E478" s="417" t="s">
        <v>4776</v>
      </c>
      <c r="F478" s="416" t="s">
        <v>2754</v>
      </c>
      <c r="G478" s="416" t="s">
        <v>48</v>
      </c>
      <c r="H478" s="416" t="s">
        <v>14</v>
      </c>
      <c r="I478" s="416" t="s">
        <v>96</v>
      </c>
      <c r="J478" s="418">
        <v>1459971</v>
      </c>
      <c r="K478" s="416" t="s">
        <v>99</v>
      </c>
      <c r="L478" s="416" t="s">
        <v>430</v>
      </c>
      <c r="M478" s="416" t="s">
        <v>1747</v>
      </c>
      <c r="N478" s="416" t="s">
        <v>136</v>
      </c>
      <c r="O478" s="416" t="s">
        <v>4063</v>
      </c>
      <c r="P478" s="419" t="s">
        <v>165</v>
      </c>
      <c r="Q478" s="420" t="s">
        <v>4064</v>
      </c>
      <c r="R478" s="416" t="s">
        <v>2755</v>
      </c>
      <c r="S478" s="495" t="s">
        <v>4848</v>
      </c>
    </row>
    <row r="479" spans="1:19" s="420" customFormat="1" x14ac:dyDescent="0.25">
      <c r="A479" s="415">
        <v>1188936</v>
      </c>
      <c r="B479" s="259">
        <v>43806</v>
      </c>
      <c r="C479" s="416" t="s">
        <v>2756</v>
      </c>
      <c r="D479" s="417" t="s">
        <v>4776</v>
      </c>
      <c r="E479" s="417" t="s">
        <v>4776</v>
      </c>
      <c r="F479" s="416" t="s">
        <v>2757</v>
      </c>
      <c r="G479" s="416" t="s">
        <v>46</v>
      </c>
      <c r="H479" s="416" t="s">
        <v>14</v>
      </c>
      <c r="I479" s="416" t="s">
        <v>96</v>
      </c>
      <c r="J479" s="418">
        <v>1624181.4</v>
      </c>
      <c r="K479" s="416" t="s">
        <v>99</v>
      </c>
      <c r="L479" s="416" t="s">
        <v>508</v>
      </c>
      <c r="M479" s="416" t="s">
        <v>4065</v>
      </c>
      <c r="N479" s="416" t="s">
        <v>1637</v>
      </c>
      <c r="O479" s="416" t="s">
        <v>116</v>
      </c>
      <c r="P479" s="419" t="s">
        <v>4066</v>
      </c>
      <c r="Q479" s="420" t="s">
        <v>2055</v>
      </c>
      <c r="R479" s="416" t="s">
        <v>2758</v>
      </c>
      <c r="S479" s="495" t="s">
        <v>4848</v>
      </c>
    </row>
    <row r="480" spans="1:19" s="420" customFormat="1" x14ac:dyDescent="0.25">
      <c r="A480" s="415">
        <v>1180782</v>
      </c>
      <c r="B480" s="259">
        <v>43806</v>
      </c>
      <c r="C480" s="416" t="s">
        <v>2787</v>
      </c>
      <c r="D480" s="416" t="s">
        <v>2788</v>
      </c>
      <c r="E480" s="416" t="s">
        <v>2788</v>
      </c>
      <c r="F480" s="416" t="s">
        <v>2789</v>
      </c>
      <c r="G480" s="416" t="s">
        <v>44</v>
      </c>
      <c r="H480" s="416" t="s">
        <v>15</v>
      </c>
      <c r="I480" s="416" t="s">
        <v>96</v>
      </c>
      <c r="J480" s="418">
        <v>546800</v>
      </c>
      <c r="K480" s="416" t="s">
        <v>411</v>
      </c>
      <c r="L480" s="416" t="s">
        <v>980</v>
      </c>
      <c r="M480" s="416" t="s">
        <v>1631</v>
      </c>
      <c r="N480" s="416" t="s">
        <v>1344</v>
      </c>
      <c r="O480" s="416" t="s">
        <v>1662</v>
      </c>
      <c r="P480" s="419" t="s">
        <v>1693</v>
      </c>
      <c r="Q480" s="420" t="s">
        <v>4067</v>
      </c>
      <c r="R480" s="416" t="s">
        <v>2790</v>
      </c>
      <c r="S480" s="495" t="s">
        <v>4848</v>
      </c>
    </row>
    <row r="481" spans="1:23" s="420" customFormat="1" x14ac:dyDescent="0.25">
      <c r="A481" s="415">
        <v>1180799</v>
      </c>
      <c r="B481" s="259">
        <v>43806</v>
      </c>
      <c r="C481" s="416" t="s">
        <v>2791</v>
      </c>
      <c r="D481" s="416" t="s">
        <v>2788</v>
      </c>
      <c r="E481" s="416" t="s">
        <v>2788</v>
      </c>
      <c r="F481" s="416" t="s">
        <v>2792</v>
      </c>
      <c r="G481" s="416" t="s">
        <v>47</v>
      </c>
      <c r="H481" s="416" t="s">
        <v>18</v>
      </c>
      <c r="I481" s="416" t="s">
        <v>96</v>
      </c>
      <c r="J481" s="418">
        <v>704312</v>
      </c>
      <c r="K481" s="416" t="s">
        <v>411</v>
      </c>
      <c r="L481" s="416" t="s">
        <v>667</v>
      </c>
      <c r="M481" s="416" t="s">
        <v>1335</v>
      </c>
      <c r="N481" s="416" t="s">
        <v>1456</v>
      </c>
      <c r="O481" s="416" t="s">
        <v>4068</v>
      </c>
      <c r="P481" s="419" t="s">
        <v>4069</v>
      </c>
      <c r="Q481" s="420" t="s">
        <v>4070</v>
      </c>
      <c r="R481" s="416" t="s">
        <v>2793</v>
      </c>
      <c r="S481" s="495" t="s">
        <v>4848</v>
      </c>
    </row>
    <row r="482" spans="1:23" s="420" customFormat="1" x14ac:dyDescent="0.25">
      <c r="A482" s="415">
        <v>1180812</v>
      </c>
      <c r="B482" s="259">
        <v>43806</v>
      </c>
      <c r="C482" s="416" t="s">
        <v>2794</v>
      </c>
      <c r="D482" s="416" t="s">
        <v>2788</v>
      </c>
      <c r="E482" s="416" t="s">
        <v>2788</v>
      </c>
      <c r="F482" s="416" t="s">
        <v>2795</v>
      </c>
      <c r="G482" s="416" t="s">
        <v>50</v>
      </c>
      <c r="H482" s="416" t="s">
        <v>15</v>
      </c>
      <c r="I482" s="416" t="s">
        <v>96</v>
      </c>
      <c r="J482" s="418">
        <v>886550</v>
      </c>
      <c r="K482" s="416" t="s">
        <v>98</v>
      </c>
      <c r="L482" s="416" t="s">
        <v>217</v>
      </c>
      <c r="M482" s="416" t="s">
        <v>309</v>
      </c>
      <c r="N482" s="416" t="s">
        <v>1251</v>
      </c>
      <c r="O482" s="416" t="s">
        <v>149</v>
      </c>
      <c r="P482" s="419" t="s">
        <v>4071</v>
      </c>
      <c r="Q482" s="420" t="s">
        <v>4072</v>
      </c>
      <c r="R482" s="416" t="s">
        <v>2796</v>
      </c>
      <c r="S482" s="495" t="s">
        <v>4848</v>
      </c>
    </row>
    <row r="483" spans="1:23" s="420" customFormat="1" x14ac:dyDescent="0.25">
      <c r="A483" s="415">
        <v>1180826</v>
      </c>
      <c r="B483" s="259">
        <v>43806</v>
      </c>
      <c r="C483" s="416" t="s">
        <v>2797</v>
      </c>
      <c r="D483" s="416" t="s">
        <v>2788</v>
      </c>
      <c r="E483" s="416" t="s">
        <v>2788</v>
      </c>
      <c r="F483" s="416" t="s">
        <v>2798</v>
      </c>
      <c r="G483" s="416" t="s">
        <v>43</v>
      </c>
      <c r="H483" s="416" t="s">
        <v>14</v>
      </c>
      <c r="I483" s="416" t="s">
        <v>96</v>
      </c>
      <c r="J483" s="418">
        <v>955960</v>
      </c>
      <c r="K483" s="416" t="s">
        <v>411</v>
      </c>
      <c r="L483" s="416" t="s">
        <v>468</v>
      </c>
      <c r="M483" s="416" t="s">
        <v>4073</v>
      </c>
      <c r="N483" s="416" t="s">
        <v>4074</v>
      </c>
      <c r="O483" s="416" t="s">
        <v>4075</v>
      </c>
      <c r="P483" s="419" t="s">
        <v>1256</v>
      </c>
      <c r="Q483" s="420" t="s">
        <v>4076</v>
      </c>
      <c r="R483" s="416" t="s">
        <v>2799</v>
      </c>
      <c r="S483" s="495" t="s">
        <v>4848</v>
      </c>
    </row>
    <row r="484" spans="1:23" s="420" customFormat="1" x14ac:dyDescent="0.25">
      <c r="A484" s="415">
        <v>1180854</v>
      </c>
      <c r="B484" s="259">
        <v>43806</v>
      </c>
      <c r="C484" s="416" t="s">
        <v>2800</v>
      </c>
      <c r="D484" s="416" t="s">
        <v>2788</v>
      </c>
      <c r="E484" s="416" t="s">
        <v>2788</v>
      </c>
      <c r="F484" s="416" t="s">
        <v>2801</v>
      </c>
      <c r="G484" s="416" t="s">
        <v>191</v>
      </c>
      <c r="H484" s="416" t="s">
        <v>19</v>
      </c>
      <c r="I484" s="416" t="s">
        <v>96</v>
      </c>
      <c r="J484" s="418">
        <v>1060200</v>
      </c>
      <c r="K484" s="416" t="s">
        <v>99</v>
      </c>
      <c r="L484" s="416" t="s">
        <v>817</v>
      </c>
      <c r="M484" s="416" t="s">
        <v>1637</v>
      </c>
      <c r="N484" s="416" t="s">
        <v>4077</v>
      </c>
      <c r="O484" s="416" t="s">
        <v>2307</v>
      </c>
      <c r="P484" s="419" t="s">
        <v>1561</v>
      </c>
      <c r="Q484" s="420" t="s">
        <v>1773</v>
      </c>
      <c r="R484" s="416" t="s">
        <v>2802</v>
      </c>
      <c r="S484" s="495" t="s">
        <v>4848</v>
      </c>
    </row>
    <row r="485" spans="1:23" s="420" customFormat="1" x14ac:dyDescent="0.25">
      <c r="A485" s="415">
        <v>1180905</v>
      </c>
      <c r="B485" s="259">
        <v>43806</v>
      </c>
      <c r="C485" s="416" t="s">
        <v>2803</v>
      </c>
      <c r="D485" s="416" t="s">
        <v>2788</v>
      </c>
      <c r="E485" s="416" t="s">
        <v>2788</v>
      </c>
      <c r="F485" s="416" t="s">
        <v>2804</v>
      </c>
      <c r="G485" s="416" t="s">
        <v>48</v>
      </c>
      <c r="H485" s="416" t="s">
        <v>14</v>
      </c>
      <c r="I485" s="416" t="s">
        <v>96</v>
      </c>
      <c r="J485" s="418">
        <v>717572</v>
      </c>
      <c r="K485" s="416" t="s">
        <v>411</v>
      </c>
      <c r="L485" s="416" t="s">
        <v>863</v>
      </c>
      <c r="M485" s="416" t="s">
        <v>4078</v>
      </c>
      <c r="N485" s="416" t="s">
        <v>1220</v>
      </c>
      <c r="O485" s="416" t="s">
        <v>1540</v>
      </c>
      <c r="P485" s="419" t="s">
        <v>1285</v>
      </c>
      <c r="Q485" s="420" t="s">
        <v>4079</v>
      </c>
      <c r="R485" s="416" t="s">
        <v>2805</v>
      </c>
      <c r="S485" s="495" t="s">
        <v>4848</v>
      </c>
    </row>
    <row r="486" spans="1:23" s="420" customFormat="1" x14ac:dyDescent="0.25">
      <c r="A486" s="415">
        <v>1180925</v>
      </c>
      <c r="B486" s="259">
        <v>43806</v>
      </c>
      <c r="C486" s="416" t="s">
        <v>2806</v>
      </c>
      <c r="D486" s="416" t="s">
        <v>2788</v>
      </c>
      <c r="E486" s="416" t="s">
        <v>2788</v>
      </c>
      <c r="F486" s="416" t="s">
        <v>2807</v>
      </c>
      <c r="G486" s="416" t="s">
        <v>45</v>
      </c>
      <c r="H486" s="416" t="s">
        <v>15</v>
      </c>
      <c r="I486" s="416" t="s">
        <v>96</v>
      </c>
      <c r="J486" s="418">
        <v>417809.6</v>
      </c>
      <c r="K486" s="416" t="s">
        <v>97</v>
      </c>
      <c r="L486" s="416" t="s">
        <v>2808</v>
      </c>
      <c r="M486" s="416" t="s">
        <v>4080</v>
      </c>
      <c r="N486" s="416" t="s">
        <v>1825</v>
      </c>
      <c r="O486" s="416" t="s">
        <v>125</v>
      </c>
      <c r="P486" s="419" t="s">
        <v>162</v>
      </c>
      <c r="Q486" s="420" t="s">
        <v>4081</v>
      </c>
      <c r="R486" s="416" t="s">
        <v>2809</v>
      </c>
      <c r="S486" s="495" t="s">
        <v>4848</v>
      </c>
    </row>
    <row r="487" spans="1:23" s="420" customFormat="1" x14ac:dyDescent="0.25">
      <c r="A487" s="415">
        <v>1180951</v>
      </c>
      <c r="B487" s="259">
        <v>43806</v>
      </c>
      <c r="C487" s="416" t="s">
        <v>2810</v>
      </c>
      <c r="D487" s="416" t="s">
        <v>2788</v>
      </c>
      <c r="E487" s="416" t="s">
        <v>2788</v>
      </c>
      <c r="F487" s="416" t="s">
        <v>2811</v>
      </c>
      <c r="G487" s="416" t="s">
        <v>338</v>
      </c>
      <c r="H487" s="416" t="s">
        <v>16</v>
      </c>
      <c r="I487" s="416" t="s">
        <v>189</v>
      </c>
      <c r="J487" s="418">
        <v>1510934.5</v>
      </c>
      <c r="K487" s="416" t="s">
        <v>411</v>
      </c>
      <c r="L487" s="416" t="s">
        <v>412</v>
      </c>
      <c r="M487" s="416" t="s">
        <v>1978</v>
      </c>
      <c r="N487" s="416" t="s">
        <v>4082</v>
      </c>
      <c r="O487" s="416" t="s">
        <v>1220</v>
      </c>
      <c r="P487" s="419" t="s">
        <v>2399</v>
      </c>
      <c r="Q487" s="420" t="s">
        <v>4083</v>
      </c>
      <c r="R487" s="416" t="s">
        <v>2812</v>
      </c>
      <c r="S487" s="495" t="s">
        <v>4848</v>
      </c>
    </row>
    <row r="488" spans="1:23" s="420" customFormat="1" x14ac:dyDescent="0.25">
      <c r="A488" s="415">
        <v>1181017</v>
      </c>
      <c r="B488" s="259">
        <v>43806</v>
      </c>
      <c r="C488" s="416" t="s">
        <v>2813</v>
      </c>
      <c r="D488" s="416" t="s">
        <v>2788</v>
      </c>
      <c r="E488" s="416" t="s">
        <v>2788</v>
      </c>
      <c r="F488" s="416" t="s">
        <v>2814</v>
      </c>
      <c r="G488" s="416" t="s">
        <v>371</v>
      </c>
      <c r="H488" s="416" t="s">
        <v>243</v>
      </c>
      <c r="I488" s="416" t="s">
        <v>96</v>
      </c>
      <c r="J488" s="418">
        <v>911840</v>
      </c>
      <c r="K488" s="416" t="s">
        <v>411</v>
      </c>
      <c r="L488" s="416" t="s">
        <v>468</v>
      </c>
      <c r="M488" s="416" t="s">
        <v>3914</v>
      </c>
      <c r="N488" s="416" t="s">
        <v>4084</v>
      </c>
      <c r="O488" s="416" t="s">
        <v>3919</v>
      </c>
      <c r="P488" s="419" t="s">
        <v>4085</v>
      </c>
      <c r="Q488" s="420" t="s">
        <v>4086</v>
      </c>
      <c r="R488" s="416" t="s">
        <v>2815</v>
      </c>
      <c r="S488" s="495" t="s">
        <v>4848</v>
      </c>
    </row>
    <row r="489" spans="1:23" x14ac:dyDescent="0.25">
      <c r="A489" s="77">
        <v>1181029</v>
      </c>
      <c r="B489" s="259">
        <v>43806</v>
      </c>
      <c r="C489" s="63" t="s">
        <v>2816</v>
      </c>
      <c r="D489" s="63" t="s">
        <v>2788</v>
      </c>
      <c r="E489" s="63" t="s">
        <v>2788</v>
      </c>
      <c r="F489" s="63" t="s">
        <v>2817</v>
      </c>
      <c r="G489" s="63" t="s">
        <v>241</v>
      </c>
      <c r="H489" s="63" t="s">
        <v>18</v>
      </c>
      <c r="I489" s="63" t="s">
        <v>96</v>
      </c>
      <c r="J489" s="119">
        <v>1655282</v>
      </c>
      <c r="K489" s="63" t="s">
        <v>98</v>
      </c>
      <c r="L489" s="63" t="s">
        <v>2533</v>
      </c>
      <c r="M489" s="63" t="s">
        <v>4087</v>
      </c>
      <c r="N489" s="63" t="s">
        <v>4088</v>
      </c>
      <c r="O489" s="63" t="s">
        <v>168</v>
      </c>
      <c r="P489" s="96" t="s">
        <v>291</v>
      </c>
      <c r="Q489" s="2" t="s">
        <v>4089</v>
      </c>
      <c r="R489" s="63" t="s">
        <v>2818</v>
      </c>
      <c r="S489" s="495" t="s">
        <v>4848</v>
      </c>
      <c r="T489" s="2"/>
      <c r="U489" s="2"/>
      <c r="V489" s="2"/>
      <c r="W489" s="2"/>
    </row>
    <row r="490" spans="1:23" x14ac:dyDescent="0.25">
      <c r="A490" s="77">
        <v>1181053</v>
      </c>
      <c r="B490" s="259">
        <v>43806</v>
      </c>
      <c r="C490" s="63" t="s">
        <v>2819</v>
      </c>
      <c r="D490" s="63" t="s">
        <v>2788</v>
      </c>
      <c r="E490" s="63" t="s">
        <v>2788</v>
      </c>
      <c r="F490" s="63" t="s">
        <v>2820</v>
      </c>
      <c r="G490" s="63" t="s">
        <v>49</v>
      </c>
      <c r="H490" s="63" t="s">
        <v>16</v>
      </c>
      <c r="I490" s="63" t="s">
        <v>96</v>
      </c>
      <c r="J490" s="119">
        <v>1033889.8</v>
      </c>
      <c r="K490" s="63" t="s">
        <v>99</v>
      </c>
      <c r="L490" s="63" t="s">
        <v>2821</v>
      </c>
      <c r="M490" s="63" t="s">
        <v>4090</v>
      </c>
      <c r="N490" s="63" t="s">
        <v>4091</v>
      </c>
      <c r="O490" s="63" t="s">
        <v>4092</v>
      </c>
      <c r="P490" s="96" t="s">
        <v>3852</v>
      </c>
      <c r="Q490" s="2" t="s">
        <v>4093</v>
      </c>
      <c r="R490" s="63" t="s">
        <v>2822</v>
      </c>
      <c r="S490" s="495" t="s">
        <v>4848</v>
      </c>
      <c r="T490" s="2"/>
      <c r="U490" s="2"/>
      <c r="V490" s="2"/>
      <c r="W490" s="2"/>
    </row>
    <row r="491" spans="1:23" x14ac:dyDescent="0.25">
      <c r="A491" s="77">
        <v>1181054</v>
      </c>
      <c r="B491" s="259">
        <v>43806</v>
      </c>
      <c r="C491" s="63" t="s">
        <v>2823</v>
      </c>
      <c r="D491" s="63" t="s">
        <v>2788</v>
      </c>
      <c r="E491" s="63" t="s">
        <v>2788</v>
      </c>
      <c r="F491" s="63" t="s">
        <v>2824</v>
      </c>
      <c r="G491" s="63" t="s">
        <v>49</v>
      </c>
      <c r="H491" s="63" t="s">
        <v>16</v>
      </c>
      <c r="I491" s="63" t="s">
        <v>96</v>
      </c>
      <c r="J491" s="119">
        <v>1021645.9</v>
      </c>
      <c r="K491" s="63" t="s">
        <v>99</v>
      </c>
      <c r="L491" s="63" t="s">
        <v>605</v>
      </c>
      <c r="M491" s="63" t="s">
        <v>3975</v>
      </c>
      <c r="N491" s="63" t="s">
        <v>1613</v>
      </c>
      <c r="O491" s="63" t="s">
        <v>4094</v>
      </c>
      <c r="P491" s="96" t="s">
        <v>3909</v>
      </c>
      <c r="Q491" s="2" t="s">
        <v>4095</v>
      </c>
      <c r="R491" s="63" t="s">
        <v>2825</v>
      </c>
      <c r="S491" s="495" t="s">
        <v>4848</v>
      </c>
      <c r="T491" s="2"/>
      <c r="U491" s="2"/>
      <c r="V491" s="2"/>
      <c r="W491" s="2"/>
    </row>
    <row r="492" spans="1:23" x14ac:dyDescent="0.25">
      <c r="A492" s="77">
        <v>1181057</v>
      </c>
      <c r="B492" s="259">
        <v>43806</v>
      </c>
      <c r="C492" s="63" t="s">
        <v>2826</v>
      </c>
      <c r="D492" s="63" t="s">
        <v>2788</v>
      </c>
      <c r="E492" s="63" t="s">
        <v>2788</v>
      </c>
      <c r="F492" s="63" t="s">
        <v>2827</v>
      </c>
      <c r="G492" s="63" t="s">
        <v>43</v>
      </c>
      <c r="H492" s="63" t="s">
        <v>14</v>
      </c>
      <c r="I492" s="63" t="s">
        <v>96</v>
      </c>
      <c r="J492" s="119">
        <v>1469609</v>
      </c>
      <c r="K492" s="63" t="s">
        <v>99</v>
      </c>
      <c r="L492" s="63" t="s">
        <v>430</v>
      </c>
      <c r="M492" s="63" t="s">
        <v>1879</v>
      </c>
      <c r="N492" s="63" t="s">
        <v>4096</v>
      </c>
      <c r="O492" s="63" t="s">
        <v>1243</v>
      </c>
      <c r="P492" s="96" t="s">
        <v>3968</v>
      </c>
      <c r="Q492" s="2" t="s">
        <v>4097</v>
      </c>
      <c r="R492" s="63" t="s">
        <v>2828</v>
      </c>
      <c r="S492" s="495" t="s">
        <v>4848</v>
      </c>
      <c r="T492" s="2"/>
      <c r="U492" s="2"/>
      <c r="V492" s="2"/>
      <c r="W492" s="2"/>
    </row>
    <row r="493" spans="1:23" x14ac:dyDescent="0.25">
      <c r="A493" s="77">
        <v>1181089</v>
      </c>
      <c r="B493" s="259">
        <v>43806</v>
      </c>
      <c r="C493" s="63" t="s">
        <v>2829</v>
      </c>
      <c r="D493" s="63" t="s">
        <v>2788</v>
      </c>
      <c r="E493" s="63" t="s">
        <v>2788</v>
      </c>
      <c r="F493" s="63" t="s">
        <v>2830</v>
      </c>
      <c r="G493" s="63" t="s">
        <v>48</v>
      </c>
      <c r="H493" s="63" t="s">
        <v>14</v>
      </c>
      <c r="I493" s="63" t="s">
        <v>96</v>
      </c>
      <c r="J493" s="119">
        <v>789536</v>
      </c>
      <c r="K493" s="63" t="s">
        <v>411</v>
      </c>
      <c r="L493" s="63" t="s">
        <v>441</v>
      </c>
      <c r="M493" s="63" t="s">
        <v>1421</v>
      </c>
      <c r="N493" s="63" t="s">
        <v>1522</v>
      </c>
      <c r="O493" s="63" t="s">
        <v>1418</v>
      </c>
      <c r="P493" s="96" t="s">
        <v>4098</v>
      </c>
      <c r="Q493" s="2" t="s">
        <v>1425</v>
      </c>
      <c r="R493" s="63" t="s">
        <v>2831</v>
      </c>
      <c r="S493" s="495" t="s">
        <v>4848</v>
      </c>
      <c r="T493" s="2"/>
      <c r="U493" s="2"/>
      <c r="V493" s="2"/>
      <c r="W493" s="2"/>
    </row>
    <row r="494" spans="1:23" x14ac:dyDescent="0.25">
      <c r="A494" s="77">
        <v>1181105</v>
      </c>
      <c r="B494" s="259">
        <v>43806</v>
      </c>
      <c r="C494" s="63" t="s">
        <v>2832</v>
      </c>
      <c r="D494" s="63" t="s">
        <v>2788</v>
      </c>
      <c r="E494" s="63" t="s">
        <v>2788</v>
      </c>
      <c r="F494" s="63" t="s">
        <v>2833</v>
      </c>
      <c r="G494" s="63" t="s">
        <v>48</v>
      </c>
      <c r="H494" s="63" t="s">
        <v>14</v>
      </c>
      <c r="I494" s="63" t="s">
        <v>96</v>
      </c>
      <c r="J494" s="119">
        <v>997926</v>
      </c>
      <c r="K494" s="63" t="s">
        <v>411</v>
      </c>
      <c r="L494" s="63" t="s">
        <v>757</v>
      </c>
      <c r="M494" s="63" t="s">
        <v>1505</v>
      </c>
      <c r="N494" s="63" t="s">
        <v>2294</v>
      </c>
      <c r="O494" s="63" t="s">
        <v>1463</v>
      </c>
      <c r="P494" s="96" t="s">
        <v>4099</v>
      </c>
      <c r="Q494" s="2" t="s">
        <v>1933</v>
      </c>
      <c r="R494" s="63" t="s">
        <v>2834</v>
      </c>
      <c r="S494" s="495" t="s">
        <v>4848</v>
      </c>
      <c r="T494" s="2"/>
      <c r="U494" s="2"/>
      <c r="V494" s="2"/>
      <c r="W494" s="2"/>
    </row>
    <row r="495" spans="1:23" x14ac:dyDescent="0.25">
      <c r="A495" s="77">
        <v>1181110</v>
      </c>
      <c r="B495" s="259">
        <v>43806</v>
      </c>
      <c r="C495" s="63" t="s">
        <v>2835</v>
      </c>
      <c r="D495" s="63" t="s">
        <v>2788</v>
      </c>
      <c r="E495" s="63" t="s">
        <v>2788</v>
      </c>
      <c r="F495" s="63" t="s">
        <v>2836</v>
      </c>
      <c r="G495" s="63" t="s">
        <v>390</v>
      </c>
      <c r="H495" s="63" t="s">
        <v>14</v>
      </c>
      <c r="I495" s="63" t="s">
        <v>189</v>
      </c>
      <c r="J495" s="119">
        <v>904224</v>
      </c>
      <c r="K495" s="63" t="s">
        <v>411</v>
      </c>
      <c r="L495" s="63" t="s">
        <v>2837</v>
      </c>
      <c r="M495" s="63" t="s">
        <v>3914</v>
      </c>
      <c r="N495" s="63" t="s">
        <v>1670</v>
      </c>
      <c r="O495" s="63" t="s">
        <v>1939</v>
      </c>
      <c r="P495" s="96" t="s">
        <v>4100</v>
      </c>
      <c r="Q495" s="2" t="s">
        <v>4101</v>
      </c>
      <c r="R495" s="63" t="s">
        <v>2838</v>
      </c>
      <c r="S495" s="495" t="s">
        <v>4848</v>
      </c>
      <c r="T495" s="2"/>
      <c r="U495" s="2"/>
      <c r="V495" s="2"/>
      <c r="W495" s="2"/>
    </row>
    <row r="496" spans="1:23" x14ac:dyDescent="0.25">
      <c r="A496" s="77">
        <v>1181120</v>
      </c>
      <c r="B496" s="259">
        <v>43806</v>
      </c>
      <c r="C496" s="63" t="s">
        <v>2839</v>
      </c>
      <c r="D496" s="63" t="s">
        <v>2788</v>
      </c>
      <c r="E496" s="63" t="s">
        <v>2788</v>
      </c>
      <c r="F496" s="63" t="s">
        <v>2840</v>
      </c>
      <c r="G496" s="63" t="s">
        <v>47</v>
      </c>
      <c r="H496" s="63" t="s">
        <v>18</v>
      </c>
      <c r="I496" s="63" t="s">
        <v>96</v>
      </c>
      <c r="J496" s="119">
        <v>543135</v>
      </c>
      <c r="K496" s="63" t="s">
        <v>99</v>
      </c>
      <c r="L496" s="63" t="s">
        <v>2445</v>
      </c>
      <c r="M496" s="63" t="s">
        <v>4102</v>
      </c>
      <c r="N496" s="63" t="s">
        <v>4103</v>
      </c>
      <c r="O496" s="63" t="s">
        <v>4104</v>
      </c>
      <c r="P496" s="96" t="s">
        <v>2302</v>
      </c>
      <c r="Q496" s="2" t="s">
        <v>4105</v>
      </c>
      <c r="R496" s="63" t="s">
        <v>2841</v>
      </c>
      <c r="S496" s="495" t="s">
        <v>4848</v>
      </c>
      <c r="T496" s="2"/>
      <c r="U496" s="2"/>
      <c r="V496" s="2"/>
      <c r="W496" s="2"/>
    </row>
    <row r="497" spans="1:23" x14ac:dyDescent="0.25">
      <c r="A497" s="77">
        <v>1181135</v>
      </c>
      <c r="B497" s="259">
        <v>43806</v>
      </c>
      <c r="C497" s="63" t="s">
        <v>2842</v>
      </c>
      <c r="D497" s="63" t="s">
        <v>2788</v>
      </c>
      <c r="E497" s="63" t="s">
        <v>2788</v>
      </c>
      <c r="F497" s="63" t="s">
        <v>2843</v>
      </c>
      <c r="G497" s="63" t="s">
        <v>49</v>
      </c>
      <c r="H497" s="63" t="s">
        <v>16</v>
      </c>
      <c r="I497" s="63" t="s">
        <v>96</v>
      </c>
      <c r="J497" s="119">
        <v>780360</v>
      </c>
      <c r="K497" s="63" t="s">
        <v>411</v>
      </c>
      <c r="L497" s="63" t="s">
        <v>487</v>
      </c>
      <c r="M497" s="63" t="s">
        <v>4106</v>
      </c>
      <c r="N497" s="63" t="s">
        <v>4107</v>
      </c>
      <c r="O497" s="63" t="s">
        <v>4108</v>
      </c>
      <c r="P497" s="96" t="s">
        <v>1299</v>
      </c>
      <c r="Q497" s="2" t="s">
        <v>4109</v>
      </c>
      <c r="R497" s="63" t="s">
        <v>2844</v>
      </c>
      <c r="S497" s="495" t="s">
        <v>4848</v>
      </c>
      <c r="T497" s="2"/>
      <c r="U497" s="2"/>
      <c r="V497" s="2"/>
      <c r="W497" s="2"/>
    </row>
    <row r="498" spans="1:23" x14ac:dyDescent="0.25">
      <c r="A498" s="77">
        <v>1181145</v>
      </c>
      <c r="B498" s="259">
        <v>43806</v>
      </c>
      <c r="C498" s="63" t="s">
        <v>2845</v>
      </c>
      <c r="D498" s="63" t="s">
        <v>2788</v>
      </c>
      <c r="E498" s="63" t="s">
        <v>2788</v>
      </c>
      <c r="F498" s="63" t="s">
        <v>2846</v>
      </c>
      <c r="G498" s="63" t="s">
        <v>241</v>
      </c>
      <c r="H498" s="63" t="s">
        <v>18</v>
      </c>
      <c r="I498" s="63" t="s">
        <v>96</v>
      </c>
      <c r="J498" s="119">
        <v>1455077</v>
      </c>
      <c r="K498" s="63" t="s">
        <v>99</v>
      </c>
      <c r="L498" s="63" t="s">
        <v>108</v>
      </c>
      <c r="M498" s="63" t="s">
        <v>4110</v>
      </c>
      <c r="N498" s="63" t="s">
        <v>4111</v>
      </c>
      <c r="O498" s="63" t="s">
        <v>1335</v>
      </c>
      <c r="P498" s="96" t="s">
        <v>4112</v>
      </c>
      <c r="Q498" s="2" t="s">
        <v>4113</v>
      </c>
      <c r="R498" s="63" t="s">
        <v>2847</v>
      </c>
      <c r="S498" s="495" t="s">
        <v>4848</v>
      </c>
      <c r="T498" s="2"/>
      <c r="U498" s="2"/>
      <c r="V498" s="2"/>
      <c r="W498" s="2"/>
    </row>
    <row r="499" spans="1:23" x14ac:dyDescent="0.25">
      <c r="A499" s="77">
        <v>1181228</v>
      </c>
      <c r="B499" s="259">
        <v>43806</v>
      </c>
      <c r="C499" s="63" t="s">
        <v>2848</v>
      </c>
      <c r="D499" s="63" t="s">
        <v>2788</v>
      </c>
      <c r="E499" s="63" t="s">
        <v>2788</v>
      </c>
      <c r="F499" s="63" t="s">
        <v>2849</v>
      </c>
      <c r="G499" s="63" t="s">
        <v>52</v>
      </c>
      <c r="H499" s="63" t="s">
        <v>15</v>
      </c>
      <c r="I499" s="63" t="s">
        <v>96</v>
      </c>
      <c r="J499" s="119">
        <v>1028940</v>
      </c>
      <c r="K499" s="63" t="s">
        <v>98</v>
      </c>
      <c r="L499" s="63" t="s">
        <v>2081</v>
      </c>
      <c r="M499" s="63" t="s">
        <v>2330</v>
      </c>
      <c r="N499" s="63" t="s">
        <v>4114</v>
      </c>
      <c r="O499" s="63" t="s">
        <v>1411</v>
      </c>
      <c r="P499" s="96" t="s">
        <v>3941</v>
      </c>
      <c r="Q499" s="2" t="s">
        <v>4115</v>
      </c>
      <c r="R499" s="63" t="s">
        <v>2850</v>
      </c>
      <c r="S499" s="495" t="s">
        <v>4848</v>
      </c>
      <c r="T499" s="2"/>
      <c r="U499" s="2"/>
      <c r="V499" s="2"/>
      <c r="W499" s="2"/>
    </row>
    <row r="500" spans="1:23" x14ac:dyDescent="0.25">
      <c r="A500" s="77">
        <v>1181327</v>
      </c>
      <c r="B500" s="259">
        <v>43806</v>
      </c>
      <c r="C500" s="63" t="s">
        <v>2851</v>
      </c>
      <c r="D500" s="63" t="s">
        <v>2788</v>
      </c>
      <c r="E500" s="63" t="s">
        <v>2788</v>
      </c>
      <c r="F500" s="63" t="s">
        <v>2852</v>
      </c>
      <c r="G500" s="63" t="s">
        <v>43</v>
      </c>
      <c r="H500" s="63" t="s">
        <v>14</v>
      </c>
      <c r="I500" s="63" t="s">
        <v>96</v>
      </c>
      <c r="J500" s="119">
        <v>772700</v>
      </c>
      <c r="K500" s="63" t="s">
        <v>411</v>
      </c>
      <c r="L500" s="63" t="s">
        <v>2853</v>
      </c>
      <c r="M500" s="63" t="s">
        <v>4116</v>
      </c>
      <c r="N500" s="63" t="s">
        <v>4110</v>
      </c>
      <c r="O500" s="63" t="s">
        <v>1285</v>
      </c>
      <c r="P500" s="96" t="s">
        <v>1269</v>
      </c>
      <c r="Q500" s="2" t="s">
        <v>1385</v>
      </c>
      <c r="R500" s="63" t="s">
        <v>2854</v>
      </c>
      <c r="S500" s="495" t="s">
        <v>4848</v>
      </c>
      <c r="T500" s="2"/>
      <c r="U500" s="2"/>
      <c r="V500" s="2"/>
      <c r="W500" s="2"/>
    </row>
    <row r="501" spans="1:23" x14ac:dyDescent="0.25">
      <c r="A501" s="77">
        <v>1181336</v>
      </c>
      <c r="B501" s="259">
        <v>43806</v>
      </c>
      <c r="C501" s="63" t="s">
        <v>2855</v>
      </c>
      <c r="D501" s="63" t="s">
        <v>2788</v>
      </c>
      <c r="E501" s="63" t="s">
        <v>2788</v>
      </c>
      <c r="F501" s="63" t="s">
        <v>2856</v>
      </c>
      <c r="G501" s="63" t="s">
        <v>43</v>
      </c>
      <c r="H501" s="63" t="s">
        <v>14</v>
      </c>
      <c r="I501" s="63" t="s">
        <v>96</v>
      </c>
      <c r="J501" s="119">
        <v>653580</v>
      </c>
      <c r="K501" s="63" t="s">
        <v>411</v>
      </c>
      <c r="L501" s="63" t="s">
        <v>483</v>
      </c>
      <c r="M501" s="63" t="s">
        <v>1289</v>
      </c>
      <c r="N501" s="63" t="s">
        <v>4117</v>
      </c>
      <c r="O501" s="63" t="s">
        <v>4118</v>
      </c>
      <c r="P501" s="96" t="s">
        <v>4119</v>
      </c>
      <c r="Q501" s="2" t="s">
        <v>4083</v>
      </c>
      <c r="R501" s="63" t="s">
        <v>2857</v>
      </c>
      <c r="S501" s="495" t="s">
        <v>4848</v>
      </c>
      <c r="T501" s="2"/>
      <c r="U501" s="2"/>
      <c r="V501" s="2"/>
      <c r="W501" s="2"/>
    </row>
    <row r="502" spans="1:23" x14ac:dyDescent="0.25">
      <c r="A502" s="77">
        <v>1181359</v>
      </c>
      <c r="B502" s="259">
        <v>43806</v>
      </c>
      <c r="C502" s="63" t="s">
        <v>2858</v>
      </c>
      <c r="D502" s="63" t="s">
        <v>2788</v>
      </c>
      <c r="E502" s="63" t="s">
        <v>2788</v>
      </c>
      <c r="F502" s="63" t="s">
        <v>2859</v>
      </c>
      <c r="G502" s="63" t="s">
        <v>49</v>
      </c>
      <c r="H502" s="63" t="s">
        <v>16</v>
      </c>
      <c r="I502" s="63" t="s">
        <v>96</v>
      </c>
      <c r="J502" s="119">
        <v>808880</v>
      </c>
      <c r="K502" s="63" t="s">
        <v>411</v>
      </c>
      <c r="L502" s="63" t="s">
        <v>287</v>
      </c>
      <c r="M502" s="63" t="s">
        <v>4120</v>
      </c>
      <c r="N502" s="63" t="s">
        <v>1966</v>
      </c>
      <c r="O502" s="63" t="s">
        <v>1344</v>
      </c>
      <c r="P502" s="96" t="s">
        <v>4121</v>
      </c>
      <c r="Q502" s="2" t="s">
        <v>4122</v>
      </c>
      <c r="R502" s="63" t="s">
        <v>2860</v>
      </c>
      <c r="S502" s="495" t="s">
        <v>4848</v>
      </c>
      <c r="T502" s="2"/>
      <c r="U502" s="2"/>
      <c r="V502" s="2"/>
      <c r="W502" s="2"/>
    </row>
    <row r="503" spans="1:23" x14ac:dyDescent="0.25">
      <c r="A503" s="77">
        <v>1181401</v>
      </c>
      <c r="B503" s="259">
        <v>43806</v>
      </c>
      <c r="C503" s="63" t="s">
        <v>2861</v>
      </c>
      <c r="D503" s="63" t="s">
        <v>2788</v>
      </c>
      <c r="E503" s="63" t="s">
        <v>2788</v>
      </c>
      <c r="F503" s="63" t="s">
        <v>2862</v>
      </c>
      <c r="G503" s="63" t="s">
        <v>50</v>
      </c>
      <c r="H503" s="63" t="s">
        <v>15</v>
      </c>
      <c r="I503" s="63" t="s">
        <v>96</v>
      </c>
      <c r="J503" s="119">
        <v>789576.7</v>
      </c>
      <c r="K503" s="63" t="s">
        <v>97</v>
      </c>
      <c r="L503" s="63" t="s">
        <v>2863</v>
      </c>
      <c r="M503" s="63" t="s">
        <v>4123</v>
      </c>
      <c r="N503" s="63" t="s">
        <v>4124</v>
      </c>
      <c r="O503" s="63" t="s">
        <v>4125</v>
      </c>
      <c r="P503" s="96" t="s">
        <v>2330</v>
      </c>
      <c r="Q503" s="2" t="s">
        <v>4126</v>
      </c>
      <c r="R503" s="63" t="s">
        <v>2864</v>
      </c>
      <c r="S503" s="495" t="s">
        <v>4848</v>
      </c>
      <c r="T503" s="2"/>
      <c r="U503" s="2"/>
      <c r="V503" s="2"/>
      <c r="W503" s="2"/>
    </row>
    <row r="504" spans="1:23" x14ac:dyDescent="0.25">
      <c r="A504" s="77">
        <v>1181415</v>
      </c>
      <c r="B504" s="259">
        <v>43806</v>
      </c>
      <c r="C504" s="63" t="s">
        <v>2865</v>
      </c>
      <c r="D504" s="63" t="s">
        <v>2788</v>
      </c>
      <c r="E504" s="63" t="s">
        <v>2788</v>
      </c>
      <c r="F504" s="63" t="s">
        <v>2866</v>
      </c>
      <c r="G504" s="63" t="s">
        <v>50</v>
      </c>
      <c r="H504" s="63" t="s">
        <v>15</v>
      </c>
      <c r="I504" s="63" t="s">
        <v>96</v>
      </c>
      <c r="J504" s="119">
        <v>477564</v>
      </c>
      <c r="K504" s="63" t="s">
        <v>411</v>
      </c>
      <c r="L504" s="63" t="s">
        <v>103</v>
      </c>
      <c r="M504" s="63" t="s">
        <v>4127</v>
      </c>
      <c r="N504" s="63" t="s">
        <v>1265</v>
      </c>
      <c r="O504" s="63" t="s">
        <v>1367</v>
      </c>
      <c r="P504" s="96" t="s">
        <v>4128</v>
      </c>
      <c r="Q504" s="2" t="s">
        <v>4129</v>
      </c>
      <c r="R504" s="63" t="s">
        <v>2867</v>
      </c>
      <c r="S504" s="495" t="s">
        <v>4848</v>
      </c>
      <c r="T504" s="2"/>
      <c r="U504" s="2"/>
      <c r="V504" s="2"/>
      <c r="W504" s="2"/>
    </row>
    <row r="505" spans="1:23" x14ac:dyDescent="0.25">
      <c r="A505" s="77">
        <v>1181434</v>
      </c>
      <c r="B505" s="259">
        <v>43806</v>
      </c>
      <c r="C505" s="63" t="s">
        <v>2868</v>
      </c>
      <c r="D505" s="63" t="s">
        <v>2788</v>
      </c>
      <c r="E505" s="63" t="s">
        <v>2788</v>
      </c>
      <c r="F505" s="63" t="s">
        <v>2869</v>
      </c>
      <c r="G505" s="63" t="s">
        <v>382</v>
      </c>
      <c r="H505" s="63" t="s">
        <v>14</v>
      </c>
      <c r="I505" s="63" t="s">
        <v>96</v>
      </c>
      <c r="J505" s="119">
        <v>535495</v>
      </c>
      <c r="K505" s="63" t="s">
        <v>411</v>
      </c>
      <c r="L505" s="63" t="s">
        <v>605</v>
      </c>
      <c r="M505" s="63" t="s">
        <v>4130</v>
      </c>
      <c r="N505" s="63" t="s">
        <v>4131</v>
      </c>
      <c r="O505" s="63" t="s">
        <v>4132</v>
      </c>
      <c r="P505" s="96" t="s">
        <v>1463</v>
      </c>
      <c r="Q505" s="2" t="s">
        <v>4133</v>
      </c>
      <c r="R505" s="63" t="s">
        <v>2870</v>
      </c>
      <c r="S505" s="495" t="s">
        <v>4848</v>
      </c>
      <c r="T505" s="2"/>
      <c r="U505" s="2"/>
      <c r="V505" s="2"/>
      <c r="W505" s="2"/>
    </row>
    <row r="506" spans="1:23" x14ac:dyDescent="0.25">
      <c r="A506" s="77">
        <v>1181459</v>
      </c>
      <c r="B506" s="259">
        <v>43806</v>
      </c>
      <c r="C506" s="63" t="s">
        <v>2871</v>
      </c>
      <c r="D506" s="63" t="s">
        <v>2788</v>
      </c>
      <c r="E506" s="63" t="s">
        <v>2788</v>
      </c>
      <c r="F506" s="63" t="s">
        <v>2872</v>
      </c>
      <c r="G506" s="63" t="s">
        <v>49</v>
      </c>
      <c r="H506" s="63" t="s">
        <v>16</v>
      </c>
      <c r="I506" s="63" t="s">
        <v>96</v>
      </c>
      <c r="J506" s="119">
        <v>1635662.75</v>
      </c>
      <c r="K506" s="63" t="s">
        <v>411</v>
      </c>
      <c r="L506" s="63" t="s">
        <v>973</v>
      </c>
      <c r="M506" s="63" t="s">
        <v>4134</v>
      </c>
      <c r="N506" s="63" t="s">
        <v>4135</v>
      </c>
      <c r="O506" s="63" t="s">
        <v>4136</v>
      </c>
      <c r="P506" s="96" t="s">
        <v>4121</v>
      </c>
      <c r="Q506" s="2" t="s">
        <v>4137</v>
      </c>
      <c r="R506" s="63" t="s">
        <v>2873</v>
      </c>
      <c r="S506" s="495" t="s">
        <v>4848</v>
      </c>
      <c r="T506" s="2"/>
      <c r="U506" s="2"/>
      <c r="V506" s="2"/>
      <c r="W506" s="2"/>
    </row>
    <row r="507" spans="1:23" x14ac:dyDescent="0.25">
      <c r="A507" s="77">
        <v>1181462</v>
      </c>
      <c r="B507" s="259">
        <v>43806</v>
      </c>
      <c r="C507" s="63" t="s">
        <v>2874</v>
      </c>
      <c r="D507" s="63" t="s">
        <v>2788</v>
      </c>
      <c r="E507" s="63" t="s">
        <v>2788</v>
      </c>
      <c r="F507" s="63" t="s">
        <v>2875</v>
      </c>
      <c r="G507" s="63" t="s">
        <v>43</v>
      </c>
      <c r="H507" s="63" t="s">
        <v>14</v>
      </c>
      <c r="I507" s="63" t="s">
        <v>96</v>
      </c>
      <c r="J507" s="119">
        <v>1396936.8</v>
      </c>
      <c r="K507" s="63" t="s">
        <v>411</v>
      </c>
      <c r="L507" s="63" t="s">
        <v>743</v>
      </c>
      <c r="M507" s="63" t="s">
        <v>4138</v>
      </c>
      <c r="N507" s="63" t="s">
        <v>1418</v>
      </c>
      <c r="O507" s="63" t="s">
        <v>138</v>
      </c>
      <c r="P507" s="96" t="s">
        <v>1560</v>
      </c>
      <c r="Q507" s="2" t="s">
        <v>4139</v>
      </c>
      <c r="R507" s="63" t="s">
        <v>2876</v>
      </c>
      <c r="S507" s="495" t="s">
        <v>4848</v>
      </c>
      <c r="T507" s="2"/>
      <c r="U507" s="2"/>
      <c r="V507" s="2"/>
      <c r="W507" s="2"/>
    </row>
    <row r="508" spans="1:23" x14ac:dyDescent="0.25">
      <c r="A508" s="77">
        <v>1181482</v>
      </c>
      <c r="B508" s="259">
        <v>43806</v>
      </c>
      <c r="C508" s="63" t="s">
        <v>2877</v>
      </c>
      <c r="D508" s="63" t="s">
        <v>2788</v>
      </c>
      <c r="E508" s="63" t="s">
        <v>2788</v>
      </c>
      <c r="F508" s="63" t="s">
        <v>2878</v>
      </c>
      <c r="G508" s="63" t="s">
        <v>50</v>
      </c>
      <c r="H508" s="63" t="s">
        <v>15</v>
      </c>
      <c r="I508" s="63" t="s">
        <v>96</v>
      </c>
      <c r="J508" s="119">
        <v>666800</v>
      </c>
      <c r="K508" s="63" t="s">
        <v>411</v>
      </c>
      <c r="L508" s="63" t="s">
        <v>605</v>
      </c>
      <c r="M508" s="63" t="s">
        <v>1288</v>
      </c>
      <c r="N508" s="63" t="s">
        <v>4140</v>
      </c>
      <c r="O508" s="63" t="s">
        <v>4141</v>
      </c>
      <c r="P508" s="96" t="s">
        <v>4142</v>
      </c>
      <c r="Q508" s="2" t="s">
        <v>1445</v>
      </c>
      <c r="R508" s="63" t="s">
        <v>2879</v>
      </c>
      <c r="S508" s="495" t="s">
        <v>4848</v>
      </c>
      <c r="T508" s="2"/>
      <c r="U508" s="2"/>
      <c r="V508" s="2"/>
      <c r="W508" s="2"/>
    </row>
    <row r="509" spans="1:23" x14ac:dyDescent="0.25">
      <c r="A509" s="77">
        <v>1181522</v>
      </c>
      <c r="B509" s="259">
        <v>43806</v>
      </c>
      <c r="C509" s="63" t="s">
        <v>2880</v>
      </c>
      <c r="D509" s="63" t="s">
        <v>2788</v>
      </c>
      <c r="E509" s="63" t="s">
        <v>2788</v>
      </c>
      <c r="F509" s="63" t="s">
        <v>2881</v>
      </c>
      <c r="G509" s="63" t="s">
        <v>48</v>
      </c>
      <c r="H509" s="63" t="s">
        <v>14</v>
      </c>
      <c r="I509" s="63" t="s">
        <v>96</v>
      </c>
      <c r="J509" s="119">
        <v>581520</v>
      </c>
      <c r="K509" s="63" t="s">
        <v>411</v>
      </c>
      <c r="L509" s="63" t="s">
        <v>605</v>
      </c>
      <c r="M509" s="63" t="s">
        <v>1888</v>
      </c>
      <c r="N509" s="63" t="s">
        <v>1418</v>
      </c>
      <c r="O509" s="63" t="s">
        <v>1463</v>
      </c>
      <c r="P509" s="96" t="s">
        <v>1222</v>
      </c>
      <c r="Q509" s="2" t="s">
        <v>4143</v>
      </c>
      <c r="R509" s="63" t="s">
        <v>2882</v>
      </c>
      <c r="S509" s="495" t="s">
        <v>4848</v>
      </c>
      <c r="T509" s="2"/>
      <c r="U509" s="2"/>
      <c r="V509" s="2"/>
      <c r="W509" s="2"/>
    </row>
    <row r="510" spans="1:23" x14ac:dyDescent="0.25">
      <c r="A510" s="77">
        <v>1181637</v>
      </c>
      <c r="B510" s="259">
        <v>43806</v>
      </c>
      <c r="C510" s="63" t="s">
        <v>2883</v>
      </c>
      <c r="D510" s="63" t="s">
        <v>2788</v>
      </c>
      <c r="E510" s="63" t="s">
        <v>2788</v>
      </c>
      <c r="F510" s="63" t="s">
        <v>2884</v>
      </c>
      <c r="G510" s="63" t="s">
        <v>43</v>
      </c>
      <c r="H510" s="63" t="s">
        <v>14</v>
      </c>
      <c r="I510" s="63" t="s">
        <v>96</v>
      </c>
      <c r="J510" s="119">
        <v>664818</v>
      </c>
      <c r="K510" s="63" t="s">
        <v>411</v>
      </c>
      <c r="L510" s="63" t="s">
        <v>2424</v>
      </c>
      <c r="M510" s="63" t="s">
        <v>4144</v>
      </c>
      <c r="N510" s="63" t="s">
        <v>4145</v>
      </c>
      <c r="O510" s="63" t="s">
        <v>4146</v>
      </c>
      <c r="P510" s="96" t="s">
        <v>2381</v>
      </c>
      <c r="Q510" s="2" t="s">
        <v>4147</v>
      </c>
      <c r="R510" s="63" t="s">
        <v>2885</v>
      </c>
      <c r="S510" s="495" t="s">
        <v>4848</v>
      </c>
      <c r="T510" s="2"/>
      <c r="U510" s="2"/>
      <c r="V510" s="2"/>
      <c r="W510" s="2"/>
    </row>
    <row r="511" spans="1:23" x14ac:dyDescent="0.25">
      <c r="A511" s="77">
        <v>1181643</v>
      </c>
      <c r="B511" s="259">
        <v>43806</v>
      </c>
      <c r="C511" s="63" t="s">
        <v>2886</v>
      </c>
      <c r="D511" s="63" t="s">
        <v>2788</v>
      </c>
      <c r="E511" s="63" t="s">
        <v>2788</v>
      </c>
      <c r="F511" s="63" t="s">
        <v>2887</v>
      </c>
      <c r="G511" s="63" t="s">
        <v>371</v>
      </c>
      <c r="H511" s="63" t="s">
        <v>243</v>
      </c>
      <c r="I511" s="63" t="s">
        <v>96</v>
      </c>
      <c r="J511" s="119">
        <v>435084</v>
      </c>
      <c r="K511" s="63" t="s">
        <v>411</v>
      </c>
      <c r="L511" s="63" t="s">
        <v>589</v>
      </c>
      <c r="M511" s="63" t="s">
        <v>4148</v>
      </c>
      <c r="N511" s="63" t="s">
        <v>4149</v>
      </c>
      <c r="O511" s="63" t="s">
        <v>4150</v>
      </c>
      <c r="P511" s="96" t="s">
        <v>4151</v>
      </c>
      <c r="Q511" s="2" t="s">
        <v>4152</v>
      </c>
      <c r="R511" s="63" t="s">
        <v>2888</v>
      </c>
      <c r="S511" s="495" t="s">
        <v>4848</v>
      </c>
      <c r="T511" s="2"/>
      <c r="U511" s="2"/>
      <c r="V511" s="2"/>
      <c r="W511" s="2"/>
    </row>
    <row r="512" spans="1:23" x14ac:dyDescent="0.25">
      <c r="A512" s="77">
        <v>1181864</v>
      </c>
      <c r="B512" s="259">
        <v>43806</v>
      </c>
      <c r="C512" s="63" t="s">
        <v>2889</v>
      </c>
      <c r="D512" s="63" t="s">
        <v>2788</v>
      </c>
      <c r="E512" s="63" t="s">
        <v>2788</v>
      </c>
      <c r="F512" s="63" t="s">
        <v>2890</v>
      </c>
      <c r="G512" s="63" t="s">
        <v>50</v>
      </c>
      <c r="H512" s="63" t="s">
        <v>15</v>
      </c>
      <c r="I512" s="63" t="s">
        <v>96</v>
      </c>
      <c r="J512" s="119">
        <v>574653.4</v>
      </c>
      <c r="K512" s="63" t="s">
        <v>411</v>
      </c>
      <c r="L512" s="63" t="s">
        <v>426</v>
      </c>
      <c r="M512" s="63" t="s">
        <v>1745</v>
      </c>
      <c r="N512" s="63" t="s">
        <v>4153</v>
      </c>
      <c r="O512" s="63" t="s">
        <v>4073</v>
      </c>
      <c r="P512" s="96" t="s">
        <v>1954</v>
      </c>
      <c r="Q512" s="2" t="s">
        <v>4154</v>
      </c>
      <c r="R512" s="63" t="s">
        <v>2891</v>
      </c>
      <c r="S512" s="495" t="s">
        <v>4848</v>
      </c>
      <c r="T512" s="2"/>
      <c r="U512" s="2"/>
      <c r="V512" s="2"/>
      <c r="W512" s="2"/>
    </row>
    <row r="513" spans="1:23" x14ac:dyDescent="0.25">
      <c r="A513" s="77">
        <v>1181922</v>
      </c>
      <c r="B513" s="259">
        <v>43806</v>
      </c>
      <c r="C513" s="63" t="s">
        <v>2892</v>
      </c>
      <c r="D513" s="63" t="s">
        <v>2788</v>
      </c>
      <c r="E513" s="63" t="s">
        <v>2788</v>
      </c>
      <c r="F513" s="63" t="s">
        <v>2893</v>
      </c>
      <c r="G513" s="63" t="s">
        <v>49</v>
      </c>
      <c r="H513" s="63" t="s">
        <v>16</v>
      </c>
      <c r="I513" s="63" t="s">
        <v>96</v>
      </c>
      <c r="J513" s="119">
        <v>491452</v>
      </c>
      <c r="K513" s="63" t="s">
        <v>411</v>
      </c>
      <c r="L513" s="63" t="s">
        <v>2894</v>
      </c>
      <c r="M513" s="63" t="s">
        <v>4150</v>
      </c>
      <c r="N513" s="63" t="s">
        <v>4155</v>
      </c>
      <c r="O513" s="63" t="s">
        <v>4156</v>
      </c>
      <c r="P513" s="96" t="s">
        <v>1728</v>
      </c>
      <c r="Q513" s="2" t="s">
        <v>4157</v>
      </c>
      <c r="R513" s="63" t="s">
        <v>2895</v>
      </c>
      <c r="S513" s="495" t="s">
        <v>4848</v>
      </c>
      <c r="T513" s="2"/>
      <c r="U513" s="2"/>
      <c r="V513" s="2"/>
      <c r="W513" s="2"/>
    </row>
    <row r="514" spans="1:23" x14ac:dyDescent="0.25">
      <c r="A514" s="77">
        <v>1181932</v>
      </c>
      <c r="B514" s="259">
        <v>43806</v>
      </c>
      <c r="C514" s="63" t="s">
        <v>2896</v>
      </c>
      <c r="D514" s="63" t="s">
        <v>2788</v>
      </c>
      <c r="E514" s="63" t="s">
        <v>2788</v>
      </c>
      <c r="F514" s="63" t="s">
        <v>2897</v>
      </c>
      <c r="G514" s="63" t="s">
        <v>338</v>
      </c>
      <c r="H514" s="63" t="s">
        <v>16</v>
      </c>
      <c r="I514" s="63" t="s">
        <v>189</v>
      </c>
      <c r="J514" s="119">
        <v>742700</v>
      </c>
      <c r="K514" s="63" t="s">
        <v>411</v>
      </c>
      <c r="L514" s="63" t="s">
        <v>483</v>
      </c>
      <c r="M514" s="63" t="s">
        <v>4158</v>
      </c>
      <c r="N514" s="63" t="s">
        <v>1530</v>
      </c>
      <c r="O514" s="63" t="s">
        <v>4159</v>
      </c>
      <c r="P514" s="96" t="s">
        <v>1298</v>
      </c>
      <c r="Q514" s="2" t="s">
        <v>3916</v>
      </c>
      <c r="R514" s="63" t="s">
        <v>2898</v>
      </c>
      <c r="S514" s="495" t="s">
        <v>4848</v>
      </c>
      <c r="T514" s="2"/>
      <c r="U514" s="2"/>
      <c r="V514" s="2"/>
      <c r="W514" s="2"/>
    </row>
    <row r="515" spans="1:23" x14ac:dyDescent="0.25">
      <c r="A515" s="77">
        <v>1181958</v>
      </c>
      <c r="B515" s="259">
        <v>43806</v>
      </c>
      <c r="C515" s="63" t="s">
        <v>2899</v>
      </c>
      <c r="D515" s="63" t="s">
        <v>2788</v>
      </c>
      <c r="E515" s="63" t="s">
        <v>2788</v>
      </c>
      <c r="F515" s="63" t="s">
        <v>2900</v>
      </c>
      <c r="G515" s="63" t="s">
        <v>49</v>
      </c>
      <c r="H515" s="63" t="s">
        <v>16</v>
      </c>
      <c r="I515" s="63" t="s">
        <v>96</v>
      </c>
      <c r="J515" s="119">
        <v>894999</v>
      </c>
      <c r="K515" s="63" t="s">
        <v>411</v>
      </c>
      <c r="L515" s="63" t="s">
        <v>757</v>
      </c>
      <c r="M515" s="63" t="s">
        <v>4160</v>
      </c>
      <c r="N515" s="63" t="s">
        <v>4161</v>
      </c>
      <c r="O515" s="63" t="s">
        <v>4162</v>
      </c>
      <c r="P515" s="96" t="s">
        <v>1730</v>
      </c>
      <c r="Q515" s="2" t="s">
        <v>1428</v>
      </c>
      <c r="R515" s="63" t="s">
        <v>2901</v>
      </c>
      <c r="S515" s="495" t="s">
        <v>4848</v>
      </c>
      <c r="T515" s="2"/>
      <c r="U515" s="2"/>
      <c r="V515" s="2"/>
      <c r="W515" s="2"/>
    </row>
    <row r="516" spans="1:23" x14ac:dyDescent="0.25">
      <c r="A516" s="77">
        <v>1181960</v>
      </c>
      <c r="B516" s="259">
        <v>43806</v>
      </c>
      <c r="C516" s="63" t="s">
        <v>2902</v>
      </c>
      <c r="D516" s="63" t="s">
        <v>2788</v>
      </c>
      <c r="E516" s="63" t="s">
        <v>2788</v>
      </c>
      <c r="F516" s="63" t="s">
        <v>2903</v>
      </c>
      <c r="G516" s="63" t="s">
        <v>348</v>
      </c>
      <c r="H516" s="63" t="s">
        <v>15</v>
      </c>
      <c r="I516" s="63" t="s">
        <v>96</v>
      </c>
      <c r="J516" s="119">
        <v>823476.4</v>
      </c>
      <c r="K516" s="63" t="s">
        <v>97</v>
      </c>
      <c r="L516" s="63" t="s">
        <v>2904</v>
      </c>
      <c r="M516" s="63" t="s">
        <v>140</v>
      </c>
      <c r="N516" s="63" t="s">
        <v>1466</v>
      </c>
      <c r="O516" s="63" t="s">
        <v>4163</v>
      </c>
      <c r="P516" s="96" t="s">
        <v>4164</v>
      </c>
      <c r="Q516" s="2" t="s">
        <v>4165</v>
      </c>
      <c r="R516" s="63" t="s">
        <v>2905</v>
      </c>
      <c r="S516" s="495" t="s">
        <v>4848</v>
      </c>
      <c r="T516" s="2"/>
      <c r="U516" s="2"/>
      <c r="V516" s="2"/>
      <c r="W516" s="2"/>
    </row>
    <row r="517" spans="1:23" x14ac:dyDescent="0.25">
      <c r="A517" s="77">
        <v>1182000</v>
      </c>
      <c r="B517" s="259">
        <v>43806</v>
      </c>
      <c r="C517" s="63" t="s">
        <v>2906</v>
      </c>
      <c r="D517" s="63" t="s">
        <v>2788</v>
      </c>
      <c r="E517" s="63" t="s">
        <v>2788</v>
      </c>
      <c r="F517" s="63" t="s">
        <v>2907</v>
      </c>
      <c r="G517" s="63" t="s">
        <v>46</v>
      </c>
      <c r="H517" s="63" t="s">
        <v>14</v>
      </c>
      <c r="I517" s="63" t="s">
        <v>96</v>
      </c>
      <c r="J517" s="119">
        <v>726660</v>
      </c>
      <c r="K517" s="63" t="s">
        <v>411</v>
      </c>
      <c r="L517" s="63" t="s">
        <v>483</v>
      </c>
      <c r="M517" s="63" t="s">
        <v>4158</v>
      </c>
      <c r="N517" s="63" t="s">
        <v>4166</v>
      </c>
      <c r="O517" s="63" t="s">
        <v>1222</v>
      </c>
      <c r="P517" s="96" t="s">
        <v>3920</v>
      </c>
      <c r="Q517" s="2" t="s">
        <v>4167</v>
      </c>
      <c r="R517" s="63" t="s">
        <v>2908</v>
      </c>
      <c r="S517" s="495" t="s">
        <v>4848</v>
      </c>
      <c r="T517" s="2"/>
      <c r="U517" s="2"/>
      <c r="V517" s="2"/>
      <c r="W517" s="2"/>
    </row>
    <row r="518" spans="1:23" x14ac:dyDescent="0.25">
      <c r="A518" s="77">
        <v>1182086</v>
      </c>
      <c r="B518" s="259">
        <v>43806</v>
      </c>
      <c r="C518" s="63" t="s">
        <v>2909</v>
      </c>
      <c r="D518" s="63" t="s">
        <v>2788</v>
      </c>
      <c r="E518" s="63" t="s">
        <v>2788</v>
      </c>
      <c r="F518" s="63" t="s">
        <v>2910</v>
      </c>
      <c r="G518" s="63" t="s">
        <v>48</v>
      </c>
      <c r="H518" s="63" t="s">
        <v>14</v>
      </c>
      <c r="I518" s="63" t="s">
        <v>96</v>
      </c>
      <c r="J518" s="119">
        <v>831936</v>
      </c>
      <c r="K518" s="63" t="s">
        <v>411</v>
      </c>
      <c r="L518" s="63" t="s">
        <v>412</v>
      </c>
      <c r="M518" s="63" t="s">
        <v>4168</v>
      </c>
      <c r="N518" s="63" t="s">
        <v>4159</v>
      </c>
      <c r="O518" s="63" t="s">
        <v>4169</v>
      </c>
      <c r="P518" s="96" t="s">
        <v>4110</v>
      </c>
      <c r="Q518" s="2" t="s">
        <v>4170</v>
      </c>
      <c r="R518" s="63" t="s">
        <v>2911</v>
      </c>
      <c r="S518" s="495" t="s">
        <v>4848</v>
      </c>
      <c r="T518" s="2"/>
      <c r="U518" s="2"/>
      <c r="V518" s="2"/>
      <c r="W518" s="2"/>
    </row>
    <row r="519" spans="1:23" x14ac:dyDescent="0.25">
      <c r="A519" s="77">
        <v>1182090</v>
      </c>
      <c r="B519" s="259">
        <v>43806</v>
      </c>
      <c r="C519" s="63" t="s">
        <v>2912</v>
      </c>
      <c r="D519" s="63" t="s">
        <v>2788</v>
      </c>
      <c r="E519" s="63" t="s">
        <v>2788</v>
      </c>
      <c r="F519" s="63" t="s">
        <v>2913</v>
      </c>
      <c r="G519" s="63" t="s">
        <v>48</v>
      </c>
      <c r="H519" s="63" t="s">
        <v>14</v>
      </c>
      <c r="I519" s="63" t="s">
        <v>96</v>
      </c>
      <c r="J519" s="119">
        <v>416210</v>
      </c>
      <c r="K519" s="63" t="s">
        <v>411</v>
      </c>
      <c r="L519" s="63" t="s">
        <v>980</v>
      </c>
      <c r="M519" s="63" t="s">
        <v>4171</v>
      </c>
      <c r="N519" s="63" t="s">
        <v>4172</v>
      </c>
      <c r="O519" s="63" t="s">
        <v>1344</v>
      </c>
      <c r="P519" s="96" t="s">
        <v>4173</v>
      </c>
      <c r="Q519" s="2" t="s">
        <v>4174</v>
      </c>
      <c r="R519" s="63" t="s">
        <v>2914</v>
      </c>
      <c r="S519" s="495" t="s">
        <v>4848</v>
      </c>
      <c r="T519" s="2"/>
      <c r="U519" s="2"/>
      <c r="V519" s="2"/>
      <c r="W519" s="2"/>
    </row>
    <row r="520" spans="1:23" x14ac:dyDescent="0.25">
      <c r="A520" s="77">
        <v>1182096</v>
      </c>
      <c r="B520" s="259">
        <v>43806</v>
      </c>
      <c r="C520" s="63" t="s">
        <v>2915</v>
      </c>
      <c r="D520" s="63" t="s">
        <v>2788</v>
      </c>
      <c r="E520" s="63" t="s">
        <v>2788</v>
      </c>
      <c r="F520" s="63" t="s">
        <v>2916</v>
      </c>
      <c r="G520" s="63" t="s">
        <v>49</v>
      </c>
      <c r="H520" s="63" t="s">
        <v>16</v>
      </c>
      <c r="I520" s="63" t="s">
        <v>96</v>
      </c>
      <c r="J520" s="119">
        <v>1118769.5</v>
      </c>
      <c r="K520" s="63" t="s">
        <v>411</v>
      </c>
      <c r="L520" s="63" t="s">
        <v>106</v>
      </c>
      <c r="M520" s="63" t="s">
        <v>1315</v>
      </c>
      <c r="N520" s="63" t="s">
        <v>1794</v>
      </c>
      <c r="O520" s="63" t="s">
        <v>4175</v>
      </c>
      <c r="P520" s="96" t="s">
        <v>4176</v>
      </c>
      <c r="Q520" s="2" t="s">
        <v>4177</v>
      </c>
      <c r="R520" s="63" t="s">
        <v>2917</v>
      </c>
      <c r="S520" s="495" t="s">
        <v>4848</v>
      </c>
      <c r="T520" s="2"/>
      <c r="U520" s="2"/>
      <c r="V520" s="2"/>
      <c r="W520" s="2"/>
    </row>
    <row r="521" spans="1:23" x14ac:dyDescent="0.25">
      <c r="A521" s="77">
        <v>1182212</v>
      </c>
      <c r="B521" s="259">
        <v>43806</v>
      </c>
      <c r="C521" s="63" t="s">
        <v>2918</v>
      </c>
      <c r="D521" s="63" t="s">
        <v>2788</v>
      </c>
      <c r="E521" s="63" t="s">
        <v>2788</v>
      </c>
      <c r="F521" s="63" t="s">
        <v>2919</v>
      </c>
      <c r="G521" s="63" t="s">
        <v>45</v>
      </c>
      <c r="H521" s="63" t="s">
        <v>15</v>
      </c>
      <c r="I521" s="63" t="s">
        <v>96</v>
      </c>
      <c r="J521" s="119">
        <v>820337</v>
      </c>
      <c r="K521" s="63" t="s">
        <v>411</v>
      </c>
      <c r="L521" s="63" t="s">
        <v>946</v>
      </c>
      <c r="M521" s="63" t="s">
        <v>4178</v>
      </c>
      <c r="N521" s="63" t="s">
        <v>4179</v>
      </c>
      <c r="O521" s="63" t="s">
        <v>4180</v>
      </c>
      <c r="P521" s="96" t="s">
        <v>4181</v>
      </c>
      <c r="Q521" s="2" t="s">
        <v>2290</v>
      </c>
      <c r="R521" s="63" t="s">
        <v>2920</v>
      </c>
      <c r="S521" s="495" t="s">
        <v>4848</v>
      </c>
      <c r="T521" s="2"/>
      <c r="U521" s="2"/>
      <c r="V521" s="2"/>
      <c r="W521" s="2"/>
    </row>
    <row r="522" spans="1:23" x14ac:dyDescent="0.25">
      <c r="A522" s="77">
        <v>1182226</v>
      </c>
      <c r="B522" s="259">
        <v>43806</v>
      </c>
      <c r="C522" s="63" t="s">
        <v>2921</v>
      </c>
      <c r="D522" s="63" t="s">
        <v>2788</v>
      </c>
      <c r="E522" s="63" t="s">
        <v>2788</v>
      </c>
      <c r="F522" s="63" t="s">
        <v>2922</v>
      </c>
      <c r="G522" s="63" t="s">
        <v>49</v>
      </c>
      <c r="H522" s="63" t="s">
        <v>16</v>
      </c>
      <c r="I522" s="63" t="s">
        <v>96</v>
      </c>
      <c r="J522" s="119">
        <v>768144.5</v>
      </c>
      <c r="K522" s="63" t="s">
        <v>411</v>
      </c>
      <c r="L522" s="63" t="s">
        <v>757</v>
      </c>
      <c r="M522" s="63" t="s">
        <v>4182</v>
      </c>
      <c r="N522" s="63" t="s">
        <v>4183</v>
      </c>
      <c r="O522" s="63" t="s">
        <v>4110</v>
      </c>
      <c r="P522" s="96" t="s">
        <v>4092</v>
      </c>
      <c r="Q522" s="2" t="s">
        <v>4184</v>
      </c>
      <c r="R522" s="63" t="s">
        <v>2923</v>
      </c>
      <c r="S522" s="495" t="s">
        <v>4848</v>
      </c>
      <c r="T522" s="2"/>
      <c r="U522" s="2"/>
      <c r="V522" s="2"/>
      <c r="W522" s="2"/>
    </row>
    <row r="523" spans="1:23" x14ac:dyDescent="0.25">
      <c r="A523" s="77">
        <v>1182252</v>
      </c>
      <c r="B523" s="259">
        <v>43806</v>
      </c>
      <c r="C523" s="63" t="s">
        <v>2924</v>
      </c>
      <c r="D523" s="63" t="s">
        <v>2788</v>
      </c>
      <c r="E523" s="63" t="s">
        <v>2788</v>
      </c>
      <c r="F523" s="63" t="s">
        <v>2925</v>
      </c>
      <c r="G523" s="63" t="s">
        <v>43</v>
      </c>
      <c r="H523" s="63" t="s">
        <v>14</v>
      </c>
      <c r="I523" s="63" t="s">
        <v>96</v>
      </c>
      <c r="J523" s="119">
        <v>527979</v>
      </c>
      <c r="K523" s="63" t="s">
        <v>411</v>
      </c>
      <c r="L523" s="63" t="s">
        <v>605</v>
      </c>
      <c r="M523" s="63" t="s">
        <v>1888</v>
      </c>
      <c r="N523" s="63" t="s">
        <v>1319</v>
      </c>
      <c r="O523" s="63" t="s">
        <v>4185</v>
      </c>
      <c r="P523" s="96" t="s">
        <v>4186</v>
      </c>
      <c r="Q523" s="2" t="s">
        <v>4187</v>
      </c>
      <c r="R523" s="63" t="s">
        <v>2926</v>
      </c>
      <c r="S523" s="495" t="s">
        <v>4848</v>
      </c>
      <c r="T523" s="2"/>
      <c r="U523" s="2"/>
      <c r="V523" s="2"/>
      <c r="W523" s="2"/>
    </row>
    <row r="524" spans="1:23" x14ac:dyDescent="0.25">
      <c r="A524" s="77">
        <v>1182347</v>
      </c>
      <c r="B524" s="259">
        <v>43806</v>
      </c>
      <c r="C524" s="63" t="s">
        <v>2927</v>
      </c>
      <c r="D524" s="63" t="s">
        <v>2788</v>
      </c>
      <c r="E524" s="63" t="s">
        <v>2788</v>
      </c>
      <c r="F524" s="63" t="s">
        <v>2928</v>
      </c>
      <c r="G524" s="63" t="s">
        <v>49</v>
      </c>
      <c r="H524" s="63" t="s">
        <v>16</v>
      </c>
      <c r="I524" s="63" t="s">
        <v>96</v>
      </c>
      <c r="J524" s="119">
        <v>470587</v>
      </c>
      <c r="K524" s="63" t="s">
        <v>99</v>
      </c>
      <c r="L524" s="63" t="s">
        <v>609</v>
      </c>
      <c r="M524" s="63" t="s">
        <v>4188</v>
      </c>
      <c r="N524" s="63" t="s">
        <v>4189</v>
      </c>
      <c r="O524" s="63" t="s">
        <v>2222</v>
      </c>
      <c r="P524" s="96" t="s">
        <v>4190</v>
      </c>
      <c r="Q524" s="2" t="s">
        <v>4191</v>
      </c>
      <c r="R524" s="63" t="s">
        <v>2929</v>
      </c>
      <c r="S524" s="495" t="s">
        <v>4848</v>
      </c>
      <c r="T524" s="2"/>
      <c r="U524" s="2"/>
      <c r="V524" s="2"/>
      <c r="W524" s="2"/>
    </row>
    <row r="525" spans="1:23" x14ac:dyDescent="0.25">
      <c r="A525" s="77">
        <v>1182354</v>
      </c>
      <c r="B525" s="259">
        <v>43806</v>
      </c>
      <c r="C525" s="63" t="s">
        <v>2930</v>
      </c>
      <c r="D525" s="63" t="s">
        <v>2788</v>
      </c>
      <c r="E525" s="63" t="s">
        <v>2788</v>
      </c>
      <c r="F525" s="63" t="s">
        <v>2931</v>
      </c>
      <c r="G525" s="63" t="s">
        <v>45</v>
      </c>
      <c r="H525" s="63" t="s">
        <v>15</v>
      </c>
      <c r="I525" s="63" t="s">
        <v>96</v>
      </c>
      <c r="J525" s="119">
        <v>739035</v>
      </c>
      <c r="K525" s="63" t="s">
        <v>99</v>
      </c>
      <c r="L525" s="63" t="s">
        <v>426</v>
      </c>
      <c r="M525" s="63" t="s">
        <v>1449</v>
      </c>
      <c r="N525" s="63" t="s">
        <v>1296</v>
      </c>
      <c r="O525" s="63" t="s">
        <v>1345</v>
      </c>
      <c r="P525" s="96" t="s">
        <v>2302</v>
      </c>
      <c r="Q525" s="2" t="s">
        <v>2300</v>
      </c>
      <c r="R525" s="63" t="s">
        <v>2932</v>
      </c>
      <c r="S525" s="495" t="s">
        <v>4848</v>
      </c>
      <c r="T525" s="2"/>
      <c r="U525" s="2"/>
      <c r="V525" s="2"/>
      <c r="W525" s="2"/>
    </row>
    <row r="526" spans="1:23" x14ac:dyDescent="0.25">
      <c r="A526" s="77">
        <v>1182369</v>
      </c>
      <c r="B526" s="259">
        <v>43806</v>
      </c>
      <c r="C526" s="63" t="s">
        <v>2933</v>
      </c>
      <c r="D526" s="63" t="s">
        <v>2788</v>
      </c>
      <c r="E526" s="63" t="s">
        <v>2788</v>
      </c>
      <c r="F526" s="63" t="s">
        <v>2934</v>
      </c>
      <c r="G526" s="63" t="s">
        <v>371</v>
      </c>
      <c r="H526" s="63" t="s">
        <v>243</v>
      </c>
      <c r="I526" s="63" t="s">
        <v>96</v>
      </c>
      <c r="J526" s="119">
        <v>637700</v>
      </c>
      <c r="K526" s="63" t="s">
        <v>411</v>
      </c>
      <c r="L526" s="63" t="s">
        <v>483</v>
      </c>
      <c r="M526" s="63" t="s">
        <v>4158</v>
      </c>
      <c r="N526" s="63" t="s">
        <v>4192</v>
      </c>
      <c r="O526" s="63" t="s">
        <v>4193</v>
      </c>
      <c r="P526" s="96" t="s">
        <v>4194</v>
      </c>
      <c r="Q526" s="2" t="s">
        <v>4195</v>
      </c>
      <c r="R526" s="63" t="s">
        <v>2935</v>
      </c>
      <c r="S526" s="495" t="s">
        <v>4848</v>
      </c>
      <c r="T526" s="2"/>
      <c r="U526" s="2"/>
      <c r="V526" s="2"/>
      <c r="W526" s="2"/>
    </row>
    <row r="527" spans="1:23" x14ac:dyDescent="0.25">
      <c r="A527" s="77">
        <v>1182379</v>
      </c>
      <c r="B527" s="259">
        <v>43806</v>
      </c>
      <c r="C527" s="63" t="s">
        <v>2936</v>
      </c>
      <c r="D527" s="63" t="s">
        <v>2788</v>
      </c>
      <c r="E527" s="63" t="s">
        <v>2788</v>
      </c>
      <c r="F527" s="63" t="s">
        <v>2937</v>
      </c>
      <c r="G527" s="63" t="s">
        <v>44</v>
      </c>
      <c r="H527" s="63" t="s">
        <v>15</v>
      </c>
      <c r="I527" s="63" t="s">
        <v>96</v>
      </c>
      <c r="J527" s="119">
        <v>564008</v>
      </c>
      <c r="K527" s="63" t="s">
        <v>99</v>
      </c>
      <c r="L527" s="63" t="s">
        <v>609</v>
      </c>
      <c r="M527" s="63" t="s">
        <v>4196</v>
      </c>
      <c r="N527" s="63" t="s">
        <v>1878</v>
      </c>
      <c r="O527" s="63" t="s">
        <v>4197</v>
      </c>
      <c r="P527" s="96" t="s">
        <v>4198</v>
      </c>
      <c r="Q527" s="2" t="s">
        <v>4191</v>
      </c>
      <c r="R527" s="63" t="s">
        <v>2938</v>
      </c>
      <c r="S527" s="495" t="s">
        <v>4848</v>
      </c>
      <c r="T527" s="2"/>
      <c r="U527" s="2"/>
      <c r="V527" s="2"/>
      <c r="W527" s="2"/>
    </row>
    <row r="528" spans="1:23" x14ac:dyDescent="0.25">
      <c r="A528" s="77">
        <v>1182432</v>
      </c>
      <c r="B528" s="259">
        <v>43806</v>
      </c>
      <c r="C528" s="63" t="s">
        <v>2939</v>
      </c>
      <c r="D528" s="63" t="s">
        <v>2788</v>
      </c>
      <c r="E528" s="63" t="s">
        <v>2788</v>
      </c>
      <c r="F528" s="63" t="s">
        <v>2940</v>
      </c>
      <c r="G528" s="63" t="s">
        <v>48</v>
      </c>
      <c r="H528" s="63" t="s">
        <v>14</v>
      </c>
      <c r="I528" s="63" t="s">
        <v>96</v>
      </c>
      <c r="J528" s="119">
        <v>615483.5</v>
      </c>
      <c r="K528" s="63" t="s">
        <v>411</v>
      </c>
      <c r="L528" s="63" t="s">
        <v>605</v>
      </c>
      <c r="M528" s="63" t="s">
        <v>4199</v>
      </c>
      <c r="N528" s="63" t="s">
        <v>4200</v>
      </c>
      <c r="O528" s="63" t="s">
        <v>1222</v>
      </c>
      <c r="P528" s="96" t="s">
        <v>4201</v>
      </c>
      <c r="Q528" s="2" t="s">
        <v>4202</v>
      </c>
      <c r="R528" s="63" t="s">
        <v>2941</v>
      </c>
      <c r="S528" s="495" t="s">
        <v>4848</v>
      </c>
      <c r="T528" s="2"/>
      <c r="U528" s="2"/>
      <c r="V528" s="2"/>
      <c r="W528" s="2"/>
    </row>
    <row r="529" spans="1:23" x14ac:dyDescent="0.25">
      <c r="A529" s="77">
        <v>1182442</v>
      </c>
      <c r="B529" s="259">
        <v>43806</v>
      </c>
      <c r="C529" s="63" t="s">
        <v>2942</v>
      </c>
      <c r="D529" s="63" t="s">
        <v>2788</v>
      </c>
      <c r="E529" s="63" t="s">
        <v>2788</v>
      </c>
      <c r="F529" s="63" t="s">
        <v>2943</v>
      </c>
      <c r="G529" s="63" t="s">
        <v>361</v>
      </c>
      <c r="H529" s="63" t="s">
        <v>14</v>
      </c>
      <c r="I529" s="63" t="s">
        <v>189</v>
      </c>
      <c r="J529" s="119">
        <v>736391</v>
      </c>
      <c r="K529" s="63" t="s">
        <v>411</v>
      </c>
      <c r="L529" s="63" t="s">
        <v>757</v>
      </c>
      <c r="M529" s="63" t="s">
        <v>1610</v>
      </c>
      <c r="N529" s="63" t="s">
        <v>1889</v>
      </c>
      <c r="O529" s="63" t="s">
        <v>4131</v>
      </c>
      <c r="P529" s="96" t="s">
        <v>4203</v>
      </c>
      <c r="Q529" s="2" t="s">
        <v>4204</v>
      </c>
      <c r="R529" s="63" t="s">
        <v>2944</v>
      </c>
      <c r="S529" s="495" t="s">
        <v>4848</v>
      </c>
      <c r="T529" s="2"/>
      <c r="U529" s="2"/>
      <c r="V529" s="2"/>
      <c r="W529" s="2"/>
    </row>
    <row r="530" spans="1:23" x14ac:dyDescent="0.25">
      <c r="A530" s="77">
        <v>1182453</v>
      </c>
      <c r="B530" s="259">
        <v>43806</v>
      </c>
      <c r="C530" s="63" t="s">
        <v>2945</v>
      </c>
      <c r="D530" s="63" t="s">
        <v>2788</v>
      </c>
      <c r="E530" s="63" t="s">
        <v>2788</v>
      </c>
      <c r="F530" s="63" t="s">
        <v>2946</v>
      </c>
      <c r="G530" s="63" t="s">
        <v>390</v>
      </c>
      <c r="H530" s="63" t="s">
        <v>14</v>
      </c>
      <c r="I530" s="63" t="s">
        <v>189</v>
      </c>
      <c r="J530" s="119">
        <v>771743</v>
      </c>
      <c r="K530" s="63" t="s">
        <v>411</v>
      </c>
      <c r="L530" s="63" t="s">
        <v>2947</v>
      </c>
      <c r="M530" s="63" t="s">
        <v>1966</v>
      </c>
      <c r="N530" s="63" t="s">
        <v>1831</v>
      </c>
      <c r="O530" s="63" t="s">
        <v>1669</v>
      </c>
      <c r="P530" s="96" t="s">
        <v>1344</v>
      </c>
      <c r="Q530" s="2" t="s">
        <v>4205</v>
      </c>
      <c r="R530" s="63" t="s">
        <v>2948</v>
      </c>
      <c r="S530" s="495" t="s">
        <v>4848</v>
      </c>
      <c r="T530" s="2"/>
      <c r="U530" s="2"/>
      <c r="V530" s="2"/>
      <c r="W530" s="2"/>
    </row>
    <row r="531" spans="1:23" x14ac:dyDescent="0.25">
      <c r="A531" s="77">
        <v>1182539</v>
      </c>
      <c r="B531" s="259">
        <v>43806</v>
      </c>
      <c r="C531" s="63" t="s">
        <v>2949</v>
      </c>
      <c r="D531" s="63" t="s">
        <v>2788</v>
      </c>
      <c r="E531" s="63" t="s">
        <v>2788</v>
      </c>
      <c r="F531" s="63" t="s">
        <v>2950</v>
      </c>
      <c r="G531" s="63" t="s">
        <v>48</v>
      </c>
      <c r="H531" s="63" t="s">
        <v>14</v>
      </c>
      <c r="I531" s="63" t="s">
        <v>96</v>
      </c>
      <c r="J531" s="119">
        <v>947440</v>
      </c>
      <c r="K531" s="63" t="s">
        <v>411</v>
      </c>
      <c r="L531" s="63" t="s">
        <v>441</v>
      </c>
      <c r="M531" s="63" t="s">
        <v>1604</v>
      </c>
      <c r="N531" s="63" t="s">
        <v>1782</v>
      </c>
      <c r="O531" s="63" t="s">
        <v>4206</v>
      </c>
      <c r="P531" s="96" t="s">
        <v>4207</v>
      </c>
      <c r="Q531" s="2" t="s">
        <v>4208</v>
      </c>
      <c r="R531" s="63" t="s">
        <v>2951</v>
      </c>
      <c r="S531" s="495" t="s">
        <v>4848</v>
      </c>
      <c r="T531" s="2"/>
      <c r="U531" s="2"/>
      <c r="V531" s="2"/>
      <c r="W531" s="2"/>
    </row>
    <row r="532" spans="1:23" x14ac:dyDescent="0.25">
      <c r="A532" s="77">
        <v>1182649</v>
      </c>
      <c r="B532" s="259">
        <v>43806</v>
      </c>
      <c r="C532" s="63" t="s">
        <v>2952</v>
      </c>
      <c r="D532" s="63" t="s">
        <v>2788</v>
      </c>
      <c r="E532" s="63" t="s">
        <v>2788</v>
      </c>
      <c r="F532" s="63" t="s">
        <v>2953</v>
      </c>
      <c r="G532" s="63" t="s">
        <v>393</v>
      </c>
      <c r="H532" s="63" t="s">
        <v>14</v>
      </c>
      <c r="I532" s="63" t="s">
        <v>189</v>
      </c>
      <c r="J532" s="119">
        <v>853366</v>
      </c>
      <c r="K532" s="63" t="s">
        <v>411</v>
      </c>
      <c r="L532" s="63" t="s">
        <v>412</v>
      </c>
      <c r="M532" s="63" t="s">
        <v>4209</v>
      </c>
      <c r="N532" s="63" t="s">
        <v>1979</v>
      </c>
      <c r="O532" s="63" t="s">
        <v>4141</v>
      </c>
      <c r="P532" s="96" t="s">
        <v>4210</v>
      </c>
      <c r="Q532" s="2" t="s">
        <v>1445</v>
      </c>
      <c r="R532" s="63" t="s">
        <v>2954</v>
      </c>
      <c r="S532" s="495" t="s">
        <v>4848</v>
      </c>
      <c r="T532" s="2"/>
      <c r="U532" s="2"/>
      <c r="V532" s="2"/>
      <c r="W532" s="2"/>
    </row>
    <row r="533" spans="1:23" x14ac:dyDescent="0.25">
      <c r="A533" s="77">
        <v>1182667</v>
      </c>
      <c r="B533" s="259">
        <v>43806</v>
      </c>
      <c r="C533" s="63" t="s">
        <v>2955</v>
      </c>
      <c r="D533" s="63" t="s">
        <v>2788</v>
      </c>
      <c r="E533" s="63" t="s">
        <v>2788</v>
      </c>
      <c r="F533" s="63" t="s">
        <v>2956</v>
      </c>
      <c r="G533" s="63" t="s">
        <v>45</v>
      </c>
      <c r="H533" s="63" t="s">
        <v>15</v>
      </c>
      <c r="I533" s="63" t="s">
        <v>96</v>
      </c>
      <c r="J533" s="119">
        <v>561520</v>
      </c>
      <c r="K533" s="63" t="s">
        <v>411</v>
      </c>
      <c r="L533" s="63" t="s">
        <v>285</v>
      </c>
      <c r="M533" s="63" t="s">
        <v>3844</v>
      </c>
      <c r="N533" s="63" t="s">
        <v>1344</v>
      </c>
      <c r="O533" s="63" t="s">
        <v>1794</v>
      </c>
      <c r="P533" s="96" t="s">
        <v>4211</v>
      </c>
      <c r="Q533" s="2" t="s">
        <v>4212</v>
      </c>
      <c r="R533" s="63" t="s">
        <v>2957</v>
      </c>
      <c r="S533" s="495" t="s">
        <v>4848</v>
      </c>
      <c r="T533" s="2"/>
      <c r="U533" s="2"/>
      <c r="V533" s="2"/>
      <c r="W533" s="2"/>
    </row>
    <row r="534" spans="1:23" x14ac:dyDescent="0.25">
      <c r="A534" s="77">
        <v>1182676</v>
      </c>
      <c r="B534" s="259">
        <v>43806</v>
      </c>
      <c r="C534" s="63" t="s">
        <v>2958</v>
      </c>
      <c r="D534" s="63" t="s">
        <v>2788</v>
      </c>
      <c r="E534" s="63" t="s">
        <v>2788</v>
      </c>
      <c r="F534" s="63" t="s">
        <v>2959</v>
      </c>
      <c r="G534" s="63" t="s">
        <v>361</v>
      </c>
      <c r="H534" s="63" t="s">
        <v>14</v>
      </c>
      <c r="I534" s="63" t="s">
        <v>189</v>
      </c>
      <c r="J534" s="119">
        <v>894316.65</v>
      </c>
      <c r="K534" s="63" t="s">
        <v>99</v>
      </c>
      <c r="L534" s="63" t="s">
        <v>817</v>
      </c>
      <c r="M534" s="63" t="s">
        <v>4213</v>
      </c>
      <c r="N534" s="63" t="s">
        <v>4214</v>
      </c>
      <c r="O534" s="63" t="s">
        <v>4215</v>
      </c>
      <c r="P534" s="96" t="s">
        <v>4216</v>
      </c>
      <c r="Q534" s="2" t="s">
        <v>4217</v>
      </c>
      <c r="R534" s="63" t="s">
        <v>2960</v>
      </c>
      <c r="S534" s="495" t="s">
        <v>4848</v>
      </c>
      <c r="T534" s="2"/>
      <c r="U534" s="2"/>
      <c r="V534" s="2"/>
      <c r="W534" s="2"/>
    </row>
    <row r="535" spans="1:23" x14ac:dyDescent="0.25">
      <c r="A535" s="77">
        <v>1182757</v>
      </c>
      <c r="B535" s="259">
        <v>43806</v>
      </c>
      <c r="C535" s="63" t="s">
        <v>2961</v>
      </c>
      <c r="D535" s="63" t="s">
        <v>2788</v>
      </c>
      <c r="E535" s="63" t="s">
        <v>2788</v>
      </c>
      <c r="F535" s="63" t="s">
        <v>2962</v>
      </c>
      <c r="G535" s="63" t="s">
        <v>393</v>
      </c>
      <c r="H535" s="63" t="s">
        <v>14</v>
      </c>
      <c r="I535" s="63" t="s">
        <v>189</v>
      </c>
      <c r="J535" s="119">
        <v>976840</v>
      </c>
      <c r="K535" s="63" t="s">
        <v>411</v>
      </c>
      <c r="L535" s="63" t="s">
        <v>917</v>
      </c>
      <c r="M535" s="63" t="s">
        <v>1953</v>
      </c>
      <c r="N535" s="63" t="s">
        <v>2375</v>
      </c>
      <c r="O535" s="63" t="s">
        <v>4218</v>
      </c>
      <c r="P535" s="96" t="s">
        <v>1418</v>
      </c>
      <c r="Q535" s="2" t="s">
        <v>4219</v>
      </c>
      <c r="R535" s="63" t="s">
        <v>2963</v>
      </c>
      <c r="S535" s="495" t="s">
        <v>4848</v>
      </c>
      <c r="T535" s="2"/>
      <c r="U535" s="2"/>
      <c r="V535" s="2"/>
      <c r="W535" s="2"/>
    </row>
    <row r="536" spans="1:23" x14ac:dyDescent="0.25">
      <c r="A536" s="77">
        <v>1182759</v>
      </c>
      <c r="B536" s="259">
        <v>43806</v>
      </c>
      <c r="C536" s="63" t="s">
        <v>2964</v>
      </c>
      <c r="D536" s="63" t="s">
        <v>2788</v>
      </c>
      <c r="E536" s="63" t="s">
        <v>2788</v>
      </c>
      <c r="F536" s="63" t="s">
        <v>2965</v>
      </c>
      <c r="G536" s="63" t="s">
        <v>371</v>
      </c>
      <c r="H536" s="63" t="s">
        <v>243</v>
      </c>
      <c r="I536" s="63" t="s">
        <v>96</v>
      </c>
      <c r="J536" s="119">
        <v>1326290</v>
      </c>
      <c r="K536" s="63" t="s">
        <v>411</v>
      </c>
      <c r="L536" s="63" t="s">
        <v>468</v>
      </c>
      <c r="M536" s="63" t="s">
        <v>1815</v>
      </c>
      <c r="N536" s="63" t="s">
        <v>1792</v>
      </c>
      <c r="O536" s="63" t="s">
        <v>1816</v>
      </c>
      <c r="P536" s="96" t="s">
        <v>1972</v>
      </c>
      <c r="Q536" s="2" t="s">
        <v>4220</v>
      </c>
      <c r="R536" s="63" t="s">
        <v>2966</v>
      </c>
      <c r="S536" s="495" t="s">
        <v>4848</v>
      </c>
      <c r="T536" s="2"/>
      <c r="U536" s="2"/>
      <c r="V536" s="2"/>
      <c r="W536" s="2"/>
    </row>
    <row r="537" spans="1:23" x14ac:dyDescent="0.25">
      <c r="A537" s="77">
        <v>1182775</v>
      </c>
      <c r="B537" s="259">
        <v>43806</v>
      </c>
      <c r="C537" s="63" t="s">
        <v>2967</v>
      </c>
      <c r="D537" s="63" t="s">
        <v>2788</v>
      </c>
      <c r="E537" s="63" t="s">
        <v>2788</v>
      </c>
      <c r="F537" s="63" t="s">
        <v>2968</v>
      </c>
      <c r="G537" s="63" t="s">
        <v>338</v>
      </c>
      <c r="H537" s="63" t="s">
        <v>16</v>
      </c>
      <c r="I537" s="63" t="s">
        <v>189</v>
      </c>
      <c r="J537" s="119">
        <v>578725</v>
      </c>
      <c r="K537" s="63" t="s">
        <v>411</v>
      </c>
      <c r="L537" s="63" t="s">
        <v>100</v>
      </c>
      <c r="M537" s="63" t="s">
        <v>4221</v>
      </c>
      <c r="N537" s="63" t="s">
        <v>1972</v>
      </c>
      <c r="O537" s="63" t="s">
        <v>1555</v>
      </c>
      <c r="P537" s="96" t="s">
        <v>4222</v>
      </c>
      <c r="Q537" s="2" t="s">
        <v>4223</v>
      </c>
      <c r="R537" s="63" t="s">
        <v>2969</v>
      </c>
      <c r="S537" s="495" t="s">
        <v>4848</v>
      </c>
      <c r="T537" s="2"/>
      <c r="U537" s="2"/>
      <c r="V537" s="2"/>
      <c r="W537" s="2"/>
    </row>
    <row r="538" spans="1:23" x14ac:dyDescent="0.25">
      <c r="A538" s="77">
        <v>1182804</v>
      </c>
      <c r="B538" s="259">
        <v>43806</v>
      </c>
      <c r="C538" s="63" t="s">
        <v>2970</v>
      </c>
      <c r="D538" s="63" t="s">
        <v>2788</v>
      </c>
      <c r="E538" s="63" t="s">
        <v>2788</v>
      </c>
      <c r="F538" s="63" t="s">
        <v>2971</v>
      </c>
      <c r="G538" s="63" t="s">
        <v>43</v>
      </c>
      <c r="H538" s="63" t="s">
        <v>14</v>
      </c>
      <c r="I538" s="63" t="s">
        <v>96</v>
      </c>
      <c r="J538" s="119">
        <v>701828.5</v>
      </c>
      <c r="K538" s="63" t="s">
        <v>411</v>
      </c>
      <c r="L538" s="63" t="s">
        <v>980</v>
      </c>
      <c r="M538" s="63" t="s">
        <v>1645</v>
      </c>
      <c r="N538" s="63" t="s">
        <v>1972</v>
      </c>
      <c r="O538" s="63" t="s">
        <v>4224</v>
      </c>
      <c r="P538" s="96" t="s">
        <v>2405</v>
      </c>
      <c r="Q538" s="2" t="s">
        <v>4225</v>
      </c>
      <c r="R538" s="63" t="s">
        <v>2972</v>
      </c>
      <c r="S538" s="495" t="s">
        <v>4848</v>
      </c>
      <c r="T538" s="2"/>
      <c r="U538" s="2"/>
      <c r="V538" s="2"/>
      <c r="W538" s="2"/>
    </row>
    <row r="539" spans="1:23" x14ac:dyDescent="0.25">
      <c r="A539" s="77">
        <v>1182847</v>
      </c>
      <c r="B539" s="259">
        <v>43806</v>
      </c>
      <c r="C539" s="63" t="s">
        <v>2973</v>
      </c>
      <c r="D539" s="63" t="s">
        <v>2788</v>
      </c>
      <c r="E539" s="63" t="s">
        <v>2788</v>
      </c>
      <c r="F539" s="63" t="s">
        <v>2974</v>
      </c>
      <c r="G539" s="63" t="s">
        <v>43</v>
      </c>
      <c r="H539" s="63" t="s">
        <v>14</v>
      </c>
      <c r="I539" s="63" t="s">
        <v>96</v>
      </c>
      <c r="J539" s="119">
        <v>863600</v>
      </c>
      <c r="K539" s="63" t="s">
        <v>411</v>
      </c>
      <c r="L539" s="63" t="s">
        <v>441</v>
      </c>
      <c r="M539" s="63" t="s">
        <v>4226</v>
      </c>
      <c r="N539" s="63" t="s">
        <v>4227</v>
      </c>
      <c r="O539" s="63" t="s">
        <v>4228</v>
      </c>
      <c r="P539" s="96" t="s">
        <v>1831</v>
      </c>
      <c r="Q539" s="2" t="s">
        <v>4229</v>
      </c>
      <c r="R539" s="63" t="s">
        <v>2975</v>
      </c>
      <c r="S539" s="495" t="s">
        <v>4848</v>
      </c>
      <c r="T539" s="2"/>
      <c r="U539" s="2"/>
      <c r="V539" s="2"/>
      <c r="W539" s="2"/>
    </row>
    <row r="540" spans="1:23" x14ac:dyDescent="0.25">
      <c r="A540" s="77">
        <v>1182929</v>
      </c>
      <c r="B540" s="259">
        <v>43806</v>
      </c>
      <c r="C540" s="63" t="s">
        <v>2976</v>
      </c>
      <c r="D540" s="63" t="s">
        <v>2788</v>
      </c>
      <c r="E540" s="63" t="s">
        <v>2788</v>
      </c>
      <c r="F540" s="63" t="s">
        <v>2977</v>
      </c>
      <c r="G540" s="63" t="s">
        <v>356</v>
      </c>
      <c r="H540" s="63" t="s">
        <v>352</v>
      </c>
      <c r="I540" s="63" t="s">
        <v>189</v>
      </c>
      <c r="J540" s="119">
        <v>873165</v>
      </c>
      <c r="K540" s="63" t="s">
        <v>411</v>
      </c>
      <c r="L540" s="63" t="s">
        <v>817</v>
      </c>
      <c r="M540" s="63" t="s">
        <v>4230</v>
      </c>
      <c r="N540" s="63" t="s">
        <v>2322</v>
      </c>
      <c r="O540" s="63" t="s">
        <v>1335</v>
      </c>
      <c r="P540" s="96" t="s">
        <v>1830</v>
      </c>
      <c r="Q540" s="2" t="s">
        <v>4231</v>
      </c>
      <c r="R540" s="63" t="s">
        <v>2978</v>
      </c>
      <c r="S540" s="495" t="s">
        <v>4848</v>
      </c>
      <c r="T540" s="2"/>
      <c r="U540" s="2"/>
      <c r="V540" s="2"/>
      <c r="W540" s="2"/>
    </row>
    <row r="541" spans="1:23" x14ac:dyDescent="0.25">
      <c r="A541" s="77">
        <v>1182996</v>
      </c>
      <c r="B541" s="259">
        <v>43806</v>
      </c>
      <c r="C541" s="63" t="s">
        <v>2979</v>
      </c>
      <c r="D541" s="63" t="s">
        <v>2788</v>
      </c>
      <c r="E541" s="63" t="s">
        <v>2788</v>
      </c>
      <c r="F541" s="63" t="s">
        <v>2980</v>
      </c>
      <c r="G541" s="63" t="s">
        <v>43</v>
      </c>
      <c r="H541" s="63" t="s">
        <v>14</v>
      </c>
      <c r="I541" s="63" t="s">
        <v>96</v>
      </c>
      <c r="J541" s="119">
        <v>835855.3</v>
      </c>
      <c r="K541" s="63" t="s">
        <v>411</v>
      </c>
      <c r="L541" s="63" t="s">
        <v>2981</v>
      </c>
      <c r="M541" s="63" t="s">
        <v>2295</v>
      </c>
      <c r="N541" s="63" t="s">
        <v>4232</v>
      </c>
      <c r="O541" s="63" t="s">
        <v>4233</v>
      </c>
      <c r="P541" s="96" t="s">
        <v>4234</v>
      </c>
      <c r="Q541" s="2" t="s">
        <v>4235</v>
      </c>
      <c r="R541" s="63" t="s">
        <v>2982</v>
      </c>
      <c r="S541" s="495" t="s">
        <v>4848</v>
      </c>
      <c r="T541" s="2"/>
      <c r="U541" s="2"/>
      <c r="V541" s="2"/>
      <c r="W541" s="2"/>
    </row>
    <row r="542" spans="1:23" x14ac:dyDescent="0.25">
      <c r="A542" s="77">
        <v>1183032</v>
      </c>
      <c r="B542" s="259">
        <v>43806</v>
      </c>
      <c r="C542" s="63" t="s">
        <v>2983</v>
      </c>
      <c r="D542" s="63" t="s">
        <v>2788</v>
      </c>
      <c r="E542" s="63" t="s">
        <v>2788</v>
      </c>
      <c r="F542" s="63" t="s">
        <v>2984</v>
      </c>
      <c r="G542" s="63" t="s">
        <v>387</v>
      </c>
      <c r="H542" s="63" t="s">
        <v>14</v>
      </c>
      <c r="I542" s="63" t="s">
        <v>96</v>
      </c>
      <c r="J542" s="119">
        <v>798880</v>
      </c>
      <c r="K542" s="63" t="s">
        <v>411</v>
      </c>
      <c r="L542" s="63" t="s">
        <v>605</v>
      </c>
      <c r="M542" s="63" t="s">
        <v>1288</v>
      </c>
      <c r="N542" s="63" t="s">
        <v>1492</v>
      </c>
      <c r="O542" s="63" t="s">
        <v>1999</v>
      </c>
      <c r="P542" s="96" t="s">
        <v>4236</v>
      </c>
      <c r="Q542" s="2" t="s">
        <v>137</v>
      </c>
      <c r="R542" s="63" t="s">
        <v>2985</v>
      </c>
      <c r="S542" s="495" t="s">
        <v>4848</v>
      </c>
      <c r="T542" s="2"/>
      <c r="U542" s="2"/>
      <c r="V542" s="2"/>
      <c r="W542" s="2"/>
    </row>
    <row r="543" spans="1:23" x14ac:dyDescent="0.25">
      <c r="A543" s="77">
        <v>1183057</v>
      </c>
      <c r="B543" s="259">
        <v>43806</v>
      </c>
      <c r="C543" s="63" t="s">
        <v>2986</v>
      </c>
      <c r="D543" s="63" t="s">
        <v>2788</v>
      </c>
      <c r="E543" s="63" t="s">
        <v>2788</v>
      </c>
      <c r="F543" s="63" t="s">
        <v>2987</v>
      </c>
      <c r="G543" s="63" t="s">
        <v>50</v>
      </c>
      <c r="H543" s="63" t="s">
        <v>15</v>
      </c>
      <c r="I543" s="63" t="s">
        <v>96</v>
      </c>
      <c r="J543" s="119">
        <v>905360</v>
      </c>
      <c r="K543" s="63" t="s">
        <v>411</v>
      </c>
      <c r="L543" s="63" t="s">
        <v>468</v>
      </c>
      <c r="M543" s="63" t="s">
        <v>4237</v>
      </c>
      <c r="N543" s="63" t="s">
        <v>4238</v>
      </c>
      <c r="O543" s="63" t="s">
        <v>292</v>
      </c>
      <c r="P543" s="96" t="s">
        <v>1418</v>
      </c>
      <c r="Q543" s="2" t="s">
        <v>4239</v>
      </c>
      <c r="R543" s="63" t="s">
        <v>2988</v>
      </c>
      <c r="S543" s="495" t="s">
        <v>4848</v>
      </c>
      <c r="T543" s="2"/>
      <c r="U543" s="2"/>
      <c r="V543" s="2"/>
      <c r="W543" s="2"/>
    </row>
    <row r="544" spans="1:23" x14ac:dyDescent="0.25">
      <c r="A544" s="77">
        <v>1183065</v>
      </c>
      <c r="B544" s="259">
        <v>43806</v>
      </c>
      <c r="C544" s="63" t="s">
        <v>2989</v>
      </c>
      <c r="D544" s="63" t="s">
        <v>2788</v>
      </c>
      <c r="E544" s="63" t="s">
        <v>2788</v>
      </c>
      <c r="F544" s="63" t="s">
        <v>2990</v>
      </c>
      <c r="G544" s="63" t="s">
        <v>45</v>
      </c>
      <c r="H544" s="63" t="s">
        <v>15</v>
      </c>
      <c r="I544" s="63" t="s">
        <v>96</v>
      </c>
      <c r="J544" s="119">
        <v>841489.6</v>
      </c>
      <c r="K544" s="63" t="s">
        <v>411</v>
      </c>
      <c r="L544" s="63" t="s">
        <v>1108</v>
      </c>
      <c r="M544" s="63" t="s">
        <v>1288</v>
      </c>
      <c r="N544" s="63" t="s">
        <v>1903</v>
      </c>
      <c r="O544" s="63" t="s">
        <v>1980</v>
      </c>
      <c r="P544" s="96" t="s">
        <v>4240</v>
      </c>
      <c r="Q544" s="2" t="s">
        <v>1872</v>
      </c>
      <c r="R544" s="63" t="s">
        <v>2991</v>
      </c>
      <c r="S544" s="495" t="s">
        <v>4848</v>
      </c>
      <c r="T544" s="2"/>
      <c r="U544" s="2"/>
      <c r="V544" s="2"/>
      <c r="W544" s="2"/>
    </row>
    <row r="545" spans="1:23" x14ac:dyDescent="0.25">
      <c r="A545" s="77">
        <v>1183070</v>
      </c>
      <c r="B545" s="259">
        <v>43806</v>
      </c>
      <c r="C545" s="63" t="s">
        <v>2992</v>
      </c>
      <c r="D545" s="63" t="s">
        <v>2788</v>
      </c>
      <c r="E545" s="63" t="s">
        <v>2788</v>
      </c>
      <c r="F545" s="63" t="s">
        <v>2993</v>
      </c>
      <c r="G545" s="63" t="s">
        <v>393</v>
      </c>
      <c r="H545" s="63" t="s">
        <v>14</v>
      </c>
      <c r="I545" s="63" t="s">
        <v>189</v>
      </c>
      <c r="J545" s="119">
        <v>679169.5</v>
      </c>
      <c r="K545" s="63" t="s">
        <v>411</v>
      </c>
      <c r="L545" s="63" t="s">
        <v>528</v>
      </c>
      <c r="M545" s="63" t="s">
        <v>4241</v>
      </c>
      <c r="N545" s="63" t="s">
        <v>1422</v>
      </c>
      <c r="O545" s="63" t="s">
        <v>1463</v>
      </c>
      <c r="P545" s="96" t="s">
        <v>4242</v>
      </c>
      <c r="Q545" s="2" t="s">
        <v>4243</v>
      </c>
      <c r="R545" s="63" t="s">
        <v>2994</v>
      </c>
      <c r="S545" s="495" t="s">
        <v>4848</v>
      </c>
      <c r="T545" s="2"/>
      <c r="U545" s="2"/>
      <c r="V545" s="2"/>
      <c r="W545" s="2"/>
    </row>
    <row r="546" spans="1:23" x14ac:dyDescent="0.25">
      <c r="A546" s="77">
        <v>1183074</v>
      </c>
      <c r="B546" s="259">
        <v>43806</v>
      </c>
      <c r="C546" s="63" t="s">
        <v>2995</v>
      </c>
      <c r="D546" s="63" t="s">
        <v>2788</v>
      </c>
      <c r="E546" s="63" t="s">
        <v>2788</v>
      </c>
      <c r="F546" s="63" t="s">
        <v>2996</v>
      </c>
      <c r="G546" s="63" t="s">
        <v>49</v>
      </c>
      <c r="H546" s="63" t="s">
        <v>16</v>
      </c>
      <c r="I546" s="63" t="s">
        <v>96</v>
      </c>
      <c r="J546" s="119">
        <v>327387</v>
      </c>
      <c r="K546" s="63" t="s">
        <v>411</v>
      </c>
      <c r="L546" s="63" t="s">
        <v>457</v>
      </c>
      <c r="M546" s="63" t="s">
        <v>1327</v>
      </c>
      <c r="N546" s="63" t="s">
        <v>1326</v>
      </c>
      <c r="O546" s="63" t="s">
        <v>4244</v>
      </c>
      <c r="P546" s="96" t="s">
        <v>3921</v>
      </c>
      <c r="Q546" s="2" t="s">
        <v>4245</v>
      </c>
      <c r="R546" s="63" t="s">
        <v>2997</v>
      </c>
      <c r="S546" s="495" t="s">
        <v>4848</v>
      </c>
      <c r="T546" s="2"/>
      <c r="U546" s="2"/>
      <c r="V546" s="2"/>
      <c r="W546" s="2"/>
    </row>
    <row r="547" spans="1:23" x14ac:dyDescent="0.25">
      <c r="A547" s="77">
        <v>1183085</v>
      </c>
      <c r="B547" s="259">
        <v>43806</v>
      </c>
      <c r="C547" s="63" t="s">
        <v>2998</v>
      </c>
      <c r="D547" s="63" t="s">
        <v>2788</v>
      </c>
      <c r="E547" s="63" t="s">
        <v>2788</v>
      </c>
      <c r="F547" s="63" t="s">
        <v>2999</v>
      </c>
      <c r="G547" s="63" t="s">
        <v>43</v>
      </c>
      <c r="H547" s="63" t="s">
        <v>14</v>
      </c>
      <c r="I547" s="63" t="s">
        <v>96</v>
      </c>
      <c r="J547" s="119">
        <v>1146560</v>
      </c>
      <c r="K547" s="63" t="s">
        <v>411</v>
      </c>
      <c r="L547" s="63" t="s">
        <v>3000</v>
      </c>
      <c r="M547" s="63" t="s">
        <v>4246</v>
      </c>
      <c r="N547" s="63" t="s">
        <v>4247</v>
      </c>
      <c r="O547" s="63" t="s">
        <v>1572</v>
      </c>
      <c r="P547" s="96" t="s">
        <v>4228</v>
      </c>
      <c r="Q547" s="2" t="s">
        <v>4248</v>
      </c>
      <c r="R547" s="63" t="s">
        <v>3001</v>
      </c>
      <c r="S547" s="495" t="s">
        <v>4848</v>
      </c>
      <c r="T547" s="2"/>
      <c r="U547" s="2"/>
      <c r="V547" s="2"/>
      <c r="W547" s="2"/>
    </row>
    <row r="548" spans="1:23" x14ac:dyDescent="0.25">
      <c r="A548" s="77">
        <v>1183119</v>
      </c>
      <c r="B548" s="259">
        <v>43806</v>
      </c>
      <c r="C548" s="63" t="s">
        <v>3002</v>
      </c>
      <c r="D548" s="63" t="s">
        <v>2788</v>
      </c>
      <c r="E548" s="63" t="s">
        <v>2788</v>
      </c>
      <c r="F548" s="63" t="s">
        <v>3003</v>
      </c>
      <c r="G548" s="63" t="s">
        <v>43</v>
      </c>
      <c r="H548" s="63" t="s">
        <v>14</v>
      </c>
      <c r="I548" s="63" t="s">
        <v>96</v>
      </c>
      <c r="J548" s="119">
        <v>371928</v>
      </c>
      <c r="K548" s="63" t="s">
        <v>99</v>
      </c>
      <c r="L548" s="63" t="s">
        <v>426</v>
      </c>
      <c r="M548" s="63" t="s">
        <v>1238</v>
      </c>
      <c r="N548" s="63" t="s">
        <v>1956</v>
      </c>
      <c r="O548" s="63" t="s">
        <v>1957</v>
      </c>
      <c r="P548" s="96" t="s">
        <v>4249</v>
      </c>
      <c r="Q548" s="2" t="s">
        <v>4250</v>
      </c>
      <c r="R548" s="63" t="s">
        <v>3004</v>
      </c>
      <c r="S548" s="495" t="s">
        <v>4848</v>
      </c>
      <c r="T548" s="2"/>
      <c r="U548" s="2"/>
      <c r="V548" s="2"/>
      <c r="W548" s="2"/>
    </row>
    <row r="549" spans="1:23" x14ac:dyDescent="0.25">
      <c r="A549" s="77">
        <v>1183225</v>
      </c>
      <c r="B549" s="259">
        <v>43806</v>
      </c>
      <c r="C549" s="63" t="s">
        <v>3005</v>
      </c>
      <c r="D549" s="63" t="s">
        <v>2788</v>
      </c>
      <c r="E549" s="63" t="s">
        <v>2788</v>
      </c>
      <c r="F549" s="63" t="s">
        <v>3006</v>
      </c>
      <c r="G549" s="63" t="s">
        <v>46</v>
      </c>
      <c r="H549" s="63" t="s">
        <v>14</v>
      </c>
      <c r="I549" s="63" t="s">
        <v>96</v>
      </c>
      <c r="J549" s="119">
        <v>398778.5</v>
      </c>
      <c r="K549" s="63" t="s">
        <v>97</v>
      </c>
      <c r="L549" s="63" t="s">
        <v>217</v>
      </c>
      <c r="M549" s="63" t="s">
        <v>4251</v>
      </c>
      <c r="N549" s="63" t="s">
        <v>1602</v>
      </c>
      <c r="O549" s="63" t="s">
        <v>4252</v>
      </c>
      <c r="P549" s="96" t="s">
        <v>150</v>
      </c>
      <c r="Q549" s="2" t="s">
        <v>142</v>
      </c>
      <c r="R549" s="63" t="s">
        <v>3007</v>
      </c>
      <c r="S549" s="495" t="s">
        <v>4848</v>
      </c>
      <c r="T549" s="2"/>
      <c r="U549" s="2"/>
      <c r="V549" s="2"/>
      <c r="W549" s="2"/>
    </row>
    <row r="550" spans="1:23" x14ac:dyDescent="0.25">
      <c r="A550" s="77">
        <v>1183273</v>
      </c>
      <c r="B550" s="259">
        <v>43806</v>
      </c>
      <c r="C550" s="63" t="s">
        <v>3008</v>
      </c>
      <c r="D550" s="63" t="s">
        <v>2788</v>
      </c>
      <c r="E550" s="63" t="s">
        <v>2788</v>
      </c>
      <c r="F550" s="63" t="s">
        <v>3009</v>
      </c>
      <c r="G550" s="63" t="s">
        <v>45</v>
      </c>
      <c r="H550" s="63" t="s">
        <v>15</v>
      </c>
      <c r="I550" s="63" t="s">
        <v>96</v>
      </c>
      <c r="J550" s="119">
        <v>566781.1</v>
      </c>
      <c r="K550" s="63" t="s">
        <v>97</v>
      </c>
      <c r="L550" s="63" t="s">
        <v>104</v>
      </c>
      <c r="M550" s="63" t="s">
        <v>3837</v>
      </c>
      <c r="N550" s="63" t="s">
        <v>2324</v>
      </c>
      <c r="O550" s="63" t="s">
        <v>1401</v>
      </c>
      <c r="P550" s="96" t="s">
        <v>1404</v>
      </c>
      <c r="Q550" s="2" t="s">
        <v>4253</v>
      </c>
      <c r="R550" s="63" t="s">
        <v>3010</v>
      </c>
      <c r="S550" s="495" t="s">
        <v>4848</v>
      </c>
      <c r="T550" s="2"/>
      <c r="U550" s="2"/>
      <c r="V550" s="2"/>
      <c r="W550" s="2"/>
    </row>
    <row r="551" spans="1:23" x14ac:dyDescent="0.25">
      <c r="A551" s="77">
        <v>1183278</v>
      </c>
      <c r="B551" s="259">
        <v>43806</v>
      </c>
      <c r="C551" s="63" t="s">
        <v>3011</v>
      </c>
      <c r="D551" s="63" t="s">
        <v>2788</v>
      </c>
      <c r="E551" s="63" t="s">
        <v>2788</v>
      </c>
      <c r="F551" s="63" t="s">
        <v>3012</v>
      </c>
      <c r="G551" s="63" t="s">
        <v>241</v>
      </c>
      <c r="H551" s="63" t="s">
        <v>18</v>
      </c>
      <c r="I551" s="63" t="s">
        <v>96</v>
      </c>
      <c r="J551" s="119">
        <v>311476.09999999998</v>
      </c>
      <c r="K551" s="63" t="s">
        <v>411</v>
      </c>
      <c r="L551" s="63" t="s">
        <v>103</v>
      </c>
      <c r="M551" s="63" t="s">
        <v>4254</v>
      </c>
      <c r="N551" s="63" t="s">
        <v>1265</v>
      </c>
      <c r="O551" s="63" t="s">
        <v>4255</v>
      </c>
      <c r="P551" s="96" t="s">
        <v>4256</v>
      </c>
      <c r="Q551" s="2" t="s">
        <v>2408</v>
      </c>
      <c r="R551" s="63" t="s">
        <v>3013</v>
      </c>
      <c r="S551" s="495" t="s">
        <v>4848</v>
      </c>
      <c r="T551" s="2"/>
      <c r="U551" s="2"/>
      <c r="V551" s="2"/>
      <c r="W551" s="2"/>
    </row>
    <row r="552" spans="1:23" x14ac:dyDescent="0.25">
      <c r="A552" s="77">
        <v>1183280</v>
      </c>
      <c r="B552" s="259">
        <v>43806</v>
      </c>
      <c r="C552" s="63" t="s">
        <v>3014</v>
      </c>
      <c r="D552" s="63" t="s">
        <v>2788</v>
      </c>
      <c r="E552" s="63" t="s">
        <v>2788</v>
      </c>
      <c r="F552" s="63" t="s">
        <v>3015</v>
      </c>
      <c r="G552" s="63" t="s">
        <v>48</v>
      </c>
      <c r="H552" s="63" t="s">
        <v>14</v>
      </c>
      <c r="I552" s="63" t="s">
        <v>96</v>
      </c>
      <c r="J552" s="119">
        <v>1042607.8</v>
      </c>
      <c r="K552" s="63" t="s">
        <v>411</v>
      </c>
      <c r="L552" s="63" t="s">
        <v>589</v>
      </c>
      <c r="M552" s="63" t="s">
        <v>1443</v>
      </c>
      <c r="N552" s="63" t="s">
        <v>4036</v>
      </c>
      <c r="O552" s="63" t="s">
        <v>322</v>
      </c>
      <c r="P552" s="96" t="s">
        <v>4257</v>
      </c>
      <c r="Q552" s="2" t="s">
        <v>1963</v>
      </c>
      <c r="R552" s="63" t="s">
        <v>3016</v>
      </c>
      <c r="S552" s="495" t="s">
        <v>4848</v>
      </c>
      <c r="T552" s="2"/>
      <c r="U552" s="2"/>
      <c r="V552" s="2"/>
      <c r="W552" s="2"/>
    </row>
    <row r="553" spans="1:23" x14ac:dyDescent="0.25">
      <c r="A553" s="77">
        <v>1183303</v>
      </c>
      <c r="B553" s="259">
        <v>43806</v>
      </c>
      <c r="C553" s="63" t="s">
        <v>3017</v>
      </c>
      <c r="D553" s="63" t="s">
        <v>2788</v>
      </c>
      <c r="E553" s="63" t="s">
        <v>2788</v>
      </c>
      <c r="F553" s="63" t="s">
        <v>3018</v>
      </c>
      <c r="G553" s="63" t="s">
        <v>48</v>
      </c>
      <c r="H553" s="63" t="s">
        <v>14</v>
      </c>
      <c r="I553" s="63" t="s">
        <v>96</v>
      </c>
      <c r="J553" s="119">
        <v>480350</v>
      </c>
      <c r="K553" s="63" t="s">
        <v>98</v>
      </c>
      <c r="L553" s="63" t="s">
        <v>585</v>
      </c>
      <c r="M553" s="63" t="s">
        <v>1404</v>
      </c>
      <c r="N553" s="63" t="s">
        <v>1715</v>
      </c>
      <c r="O553" s="63" t="s">
        <v>3951</v>
      </c>
      <c r="P553" s="96" t="s">
        <v>4258</v>
      </c>
      <c r="Q553" s="2" t="s">
        <v>2317</v>
      </c>
      <c r="R553" s="63" t="s">
        <v>3019</v>
      </c>
      <c r="S553" s="495" t="s">
        <v>4848</v>
      </c>
      <c r="T553" s="2"/>
      <c r="U553" s="2"/>
      <c r="V553" s="2"/>
      <c r="W553" s="2"/>
    </row>
    <row r="554" spans="1:23" x14ac:dyDescent="0.25">
      <c r="A554" s="77">
        <v>1183323</v>
      </c>
      <c r="B554" s="259">
        <v>43806</v>
      </c>
      <c r="C554" s="63" t="s">
        <v>3020</v>
      </c>
      <c r="D554" s="63" t="s">
        <v>2788</v>
      </c>
      <c r="E554" s="63" t="s">
        <v>2788</v>
      </c>
      <c r="F554" s="63" t="s">
        <v>3021</v>
      </c>
      <c r="G554" s="63" t="s">
        <v>204</v>
      </c>
      <c r="H554" s="63" t="s">
        <v>16</v>
      </c>
      <c r="I554" s="63" t="s">
        <v>96</v>
      </c>
      <c r="J554" s="119">
        <v>1209524</v>
      </c>
      <c r="K554" s="63" t="s">
        <v>411</v>
      </c>
      <c r="L554" s="63" t="s">
        <v>3022</v>
      </c>
      <c r="M554" s="63" t="s">
        <v>2294</v>
      </c>
      <c r="N554" s="63" t="s">
        <v>223</v>
      </c>
      <c r="O554" s="63" t="s">
        <v>4259</v>
      </c>
      <c r="P554" s="96" t="s">
        <v>1946</v>
      </c>
      <c r="Q554" s="2" t="s">
        <v>4260</v>
      </c>
      <c r="R554" s="63" t="s">
        <v>3023</v>
      </c>
      <c r="S554" s="495" t="s">
        <v>4848</v>
      </c>
      <c r="T554" s="2"/>
      <c r="U554" s="2"/>
      <c r="V554" s="2"/>
      <c r="W554" s="2"/>
    </row>
    <row r="555" spans="1:23" x14ac:dyDescent="0.25">
      <c r="A555" s="77">
        <v>1183420</v>
      </c>
      <c r="B555" s="259">
        <v>43806</v>
      </c>
      <c r="C555" s="63" t="s">
        <v>3024</v>
      </c>
      <c r="D555" s="63" t="s">
        <v>2788</v>
      </c>
      <c r="E555" s="63" t="s">
        <v>2788</v>
      </c>
      <c r="F555" s="63" t="s">
        <v>3025</v>
      </c>
      <c r="G555" s="63" t="s">
        <v>43</v>
      </c>
      <c r="H555" s="63" t="s">
        <v>14</v>
      </c>
      <c r="I555" s="63" t="s">
        <v>96</v>
      </c>
      <c r="J555" s="119">
        <v>961560</v>
      </c>
      <c r="K555" s="63" t="s">
        <v>411</v>
      </c>
      <c r="L555" s="63" t="s">
        <v>936</v>
      </c>
      <c r="M555" s="63" t="s">
        <v>2279</v>
      </c>
      <c r="N555" s="63" t="s">
        <v>4261</v>
      </c>
      <c r="O555" s="63" t="s">
        <v>1745</v>
      </c>
      <c r="P555" s="96" t="s">
        <v>4262</v>
      </c>
      <c r="Q555" s="2" t="s">
        <v>4263</v>
      </c>
      <c r="R555" s="63" t="s">
        <v>3026</v>
      </c>
      <c r="S555" s="495" t="s">
        <v>4848</v>
      </c>
      <c r="T555" s="2"/>
      <c r="U555" s="2"/>
      <c r="V555" s="2"/>
      <c r="W555" s="2"/>
    </row>
    <row r="556" spans="1:23" x14ac:dyDescent="0.25">
      <c r="A556" s="77">
        <v>1183472</v>
      </c>
      <c r="B556" s="259">
        <v>43806</v>
      </c>
      <c r="C556" s="63" t="s">
        <v>3027</v>
      </c>
      <c r="D556" s="63" t="s">
        <v>2788</v>
      </c>
      <c r="E556" s="63" t="s">
        <v>2788</v>
      </c>
      <c r="F556" s="63" t="s">
        <v>3028</v>
      </c>
      <c r="G556" s="63" t="s">
        <v>48</v>
      </c>
      <c r="H556" s="63" t="s">
        <v>14</v>
      </c>
      <c r="I556" s="63" t="s">
        <v>96</v>
      </c>
      <c r="J556" s="119">
        <v>415243</v>
      </c>
      <c r="K556" s="63" t="s">
        <v>411</v>
      </c>
      <c r="L556" s="63" t="s">
        <v>285</v>
      </c>
      <c r="M556" s="63" t="s">
        <v>4145</v>
      </c>
      <c r="N556" s="63" t="s">
        <v>1581</v>
      </c>
      <c r="O556" s="63" t="s">
        <v>1234</v>
      </c>
      <c r="P556" s="96" t="s">
        <v>4264</v>
      </c>
      <c r="Q556" s="2" t="s">
        <v>4265</v>
      </c>
      <c r="R556" s="63" t="s">
        <v>3029</v>
      </c>
      <c r="S556" s="495" t="s">
        <v>4848</v>
      </c>
      <c r="T556" s="2"/>
      <c r="U556" s="2"/>
      <c r="V556" s="2"/>
      <c r="W556" s="2"/>
    </row>
    <row r="557" spans="1:23" x14ac:dyDescent="0.25">
      <c r="A557" s="77">
        <v>1183478</v>
      </c>
      <c r="B557" s="259">
        <v>43806</v>
      </c>
      <c r="C557" s="63" t="s">
        <v>3030</v>
      </c>
      <c r="D557" s="63" t="s">
        <v>2788</v>
      </c>
      <c r="E557" s="63" t="s">
        <v>2788</v>
      </c>
      <c r="F557" s="63" t="s">
        <v>3031</v>
      </c>
      <c r="G557" s="63" t="s">
        <v>48</v>
      </c>
      <c r="H557" s="63" t="s">
        <v>14</v>
      </c>
      <c r="I557" s="63" t="s">
        <v>96</v>
      </c>
      <c r="J557" s="119">
        <v>763290</v>
      </c>
      <c r="K557" s="63" t="s">
        <v>411</v>
      </c>
      <c r="L557" s="63" t="s">
        <v>856</v>
      </c>
      <c r="M557" s="63" t="s">
        <v>4266</v>
      </c>
      <c r="N557" s="63" t="s">
        <v>1319</v>
      </c>
      <c r="O557" s="63" t="s">
        <v>1978</v>
      </c>
      <c r="P557" s="96" t="s">
        <v>1792</v>
      </c>
      <c r="Q557" s="2" t="s">
        <v>1450</v>
      </c>
      <c r="R557" s="63" t="s">
        <v>3032</v>
      </c>
      <c r="S557" s="495" t="s">
        <v>4848</v>
      </c>
      <c r="T557" s="2"/>
      <c r="U557" s="2"/>
      <c r="V557" s="2"/>
      <c r="W557" s="2"/>
    </row>
    <row r="558" spans="1:23" x14ac:dyDescent="0.25">
      <c r="A558" s="77">
        <v>1183496</v>
      </c>
      <c r="B558" s="259">
        <v>43806</v>
      </c>
      <c r="C558" s="63" t="s">
        <v>3033</v>
      </c>
      <c r="D558" s="63" t="s">
        <v>2788</v>
      </c>
      <c r="E558" s="63" t="s">
        <v>2788</v>
      </c>
      <c r="F558" s="63" t="s">
        <v>3034</v>
      </c>
      <c r="G558" s="63" t="s">
        <v>393</v>
      </c>
      <c r="H558" s="63" t="s">
        <v>14</v>
      </c>
      <c r="I558" s="63" t="s">
        <v>189</v>
      </c>
      <c r="J558" s="119">
        <v>680305.7</v>
      </c>
      <c r="K558" s="63" t="s">
        <v>411</v>
      </c>
      <c r="L558" s="63" t="s">
        <v>483</v>
      </c>
      <c r="M558" s="63" t="s">
        <v>4192</v>
      </c>
      <c r="N558" s="63" t="s">
        <v>1222</v>
      </c>
      <c r="O558" s="63" t="s">
        <v>4267</v>
      </c>
      <c r="P558" s="96" t="s">
        <v>1418</v>
      </c>
      <c r="Q558" s="2" t="s">
        <v>2292</v>
      </c>
      <c r="R558" s="63" t="s">
        <v>3035</v>
      </c>
      <c r="S558" s="495" t="s">
        <v>4848</v>
      </c>
      <c r="T558" s="2"/>
      <c r="U558" s="2"/>
      <c r="V558" s="2"/>
      <c r="W558" s="2"/>
    </row>
    <row r="559" spans="1:23" x14ac:dyDescent="0.25">
      <c r="A559" s="77">
        <v>1183515</v>
      </c>
      <c r="B559" s="259">
        <v>43806</v>
      </c>
      <c r="C559" s="63" t="s">
        <v>2189</v>
      </c>
      <c r="D559" s="63" t="s">
        <v>2788</v>
      </c>
      <c r="E559" s="63" t="s">
        <v>2788</v>
      </c>
      <c r="F559" s="63" t="s">
        <v>3036</v>
      </c>
      <c r="G559" s="63" t="s">
        <v>191</v>
      </c>
      <c r="H559" s="63" t="s">
        <v>19</v>
      </c>
      <c r="I559" s="63" t="s">
        <v>96</v>
      </c>
      <c r="J559" s="119">
        <v>602565</v>
      </c>
      <c r="K559" s="63" t="s">
        <v>98</v>
      </c>
      <c r="L559" s="63" t="s">
        <v>109</v>
      </c>
      <c r="M559" s="63" t="s">
        <v>1410</v>
      </c>
      <c r="N559" s="63" t="s">
        <v>1515</v>
      </c>
      <c r="O559" s="63" t="s">
        <v>219</v>
      </c>
      <c r="P559" s="96" t="s">
        <v>4268</v>
      </c>
      <c r="Q559" s="2" t="s">
        <v>4269</v>
      </c>
      <c r="R559" s="63" t="s">
        <v>3037</v>
      </c>
      <c r="S559" s="495" t="s">
        <v>4848</v>
      </c>
      <c r="T559" s="2"/>
      <c r="U559" s="2"/>
      <c r="V559" s="2"/>
      <c r="W559" s="2"/>
    </row>
    <row r="560" spans="1:23" x14ac:dyDescent="0.25">
      <c r="A560" s="77">
        <v>1183553</v>
      </c>
      <c r="B560" s="259">
        <v>43806</v>
      </c>
      <c r="C560" s="63" t="s">
        <v>3038</v>
      </c>
      <c r="D560" s="63" t="s">
        <v>2788</v>
      </c>
      <c r="E560" s="63" t="s">
        <v>2788</v>
      </c>
      <c r="F560" s="63" t="s">
        <v>3039</v>
      </c>
      <c r="G560" s="63" t="s">
        <v>390</v>
      </c>
      <c r="H560" s="63" t="s">
        <v>14</v>
      </c>
      <c r="I560" s="63" t="s">
        <v>189</v>
      </c>
      <c r="J560" s="119">
        <v>923907.6</v>
      </c>
      <c r="K560" s="63" t="s">
        <v>411</v>
      </c>
      <c r="L560" s="63" t="s">
        <v>3040</v>
      </c>
      <c r="M560" s="63" t="s">
        <v>1645</v>
      </c>
      <c r="N560" s="63" t="s">
        <v>1966</v>
      </c>
      <c r="O560" s="63" t="s">
        <v>1669</v>
      </c>
      <c r="P560" s="96" t="s">
        <v>1463</v>
      </c>
      <c r="Q560" s="2" t="s">
        <v>4270</v>
      </c>
      <c r="R560" s="63" t="s">
        <v>3041</v>
      </c>
      <c r="S560" s="495" t="s">
        <v>4848</v>
      </c>
      <c r="T560" s="2"/>
      <c r="U560" s="2"/>
      <c r="V560" s="2"/>
      <c r="W560" s="2"/>
    </row>
    <row r="561" spans="1:23" x14ac:dyDescent="0.25">
      <c r="A561" s="77">
        <v>1183588</v>
      </c>
      <c r="B561" s="259">
        <v>43806</v>
      </c>
      <c r="C561" s="63" t="s">
        <v>3042</v>
      </c>
      <c r="D561" s="63" t="s">
        <v>2788</v>
      </c>
      <c r="E561" s="63" t="s">
        <v>2788</v>
      </c>
      <c r="F561" s="63" t="s">
        <v>3043</v>
      </c>
      <c r="G561" s="63" t="s">
        <v>45</v>
      </c>
      <c r="H561" s="63" t="s">
        <v>15</v>
      </c>
      <c r="I561" s="63" t="s">
        <v>96</v>
      </c>
      <c r="J561" s="119">
        <v>1328360</v>
      </c>
      <c r="K561" s="63" t="s">
        <v>411</v>
      </c>
      <c r="L561" s="63" t="s">
        <v>412</v>
      </c>
      <c r="M561" s="63" t="s">
        <v>4168</v>
      </c>
      <c r="N561" s="63" t="s">
        <v>4271</v>
      </c>
      <c r="O561" s="63" t="s">
        <v>1535</v>
      </c>
      <c r="P561" s="96" t="s">
        <v>4272</v>
      </c>
      <c r="Q561" s="2" t="s">
        <v>1788</v>
      </c>
      <c r="R561" s="63" t="s">
        <v>3044</v>
      </c>
      <c r="S561" s="495" t="s">
        <v>4848</v>
      </c>
      <c r="T561" s="2"/>
      <c r="U561" s="2"/>
      <c r="V561" s="2"/>
      <c r="W561" s="2"/>
    </row>
    <row r="562" spans="1:23" x14ac:dyDescent="0.25">
      <c r="A562" s="77">
        <v>1183612</v>
      </c>
      <c r="B562" s="259">
        <v>43806</v>
      </c>
      <c r="C562" s="63" t="s">
        <v>3045</v>
      </c>
      <c r="D562" s="63" t="s">
        <v>2788</v>
      </c>
      <c r="E562" s="63" t="s">
        <v>2788</v>
      </c>
      <c r="F562" s="63" t="s">
        <v>3046</v>
      </c>
      <c r="G562" s="63" t="s">
        <v>47</v>
      </c>
      <c r="H562" s="63" t="s">
        <v>18</v>
      </c>
      <c r="I562" s="63" t="s">
        <v>96</v>
      </c>
      <c r="J562" s="119">
        <v>465185</v>
      </c>
      <c r="K562" s="63" t="s">
        <v>411</v>
      </c>
      <c r="L562" s="63" t="s">
        <v>605</v>
      </c>
      <c r="M562" s="63" t="s">
        <v>4199</v>
      </c>
      <c r="N562" s="63" t="s">
        <v>4237</v>
      </c>
      <c r="O562" s="63" t="s">
        <v>1418</v>
      </c>
      <c r="P562" s="96" t="s">
        <v>4273</v>
      </c>
      <c r="Q562" s="2" t="s">
        <v>4274</v>
      </c>
      <c r="R562" s="63" t="s">
        <v>3047</v>
      </c>
      <c r="S562" s="495" t="s">
        <v>4848</v>
      </c>
      <c r="T562" s="2"/>
      <c r="U562" s="2"/>
      <c r="V562" s="2"/>
      <c r="W562" s="2"/>
    </row>
    <row r="563" spans="1:23" x14ac:dyDescent="0.25">
      <c r="A563" s="77">
        <v>1183619</v>
      </c>
      <c r="B563" s="259">
        <v>43806</v>
      </c>
      <c r="C563" s="63" t="s">
        <v>3048</v>
      </c>
      <c r="D563" s="63" t="s">
        <v>2788</v>
      </c>
      <c r="E563" s="63" t="s">
        <v>2788</v>
      </c>
      <c r="F563" s="63" t="s">
        <v>3049</v>
      </c>
      <c r="G563" s="63" t="s">
        <v>45</v>
      </c>
      <c r="H563" s="63" t="s">
        <v>15</v>
      </c>
      <c r="I563" s="63" t="s">
        <v>96</v>
      </c>
      <c r="J563" s="119">
        <v>889709.6</v>
      </c>
      <c r="K563" s="63" t="s">
        <v>411</v>
      </c>
      <c r="L563" s="63" t="s">
        <v>681</v>
      </c>
      <c r="M563" s="63" t="s">
        <v>4275</v>
      </c>
      <c r="N563" s="63" t="s">
        <v>3855</v>
      </c>
      <c r="O563" s="63" t="s">
        <v>4276</v>
      </c>
      <c r="P563" s="96" t="s">
        <v>4277</v>
      </c>
      <c r="Q563" s="2" t="s">
        <v>4278</v>
      </c>
      <c r="R563" s="63" t="s">
        <v>3050</v>
      </c>
      <c r="S563" s="495" t="s">
        <v>4848</v>
      </c>
      <c r="T563" s="2"/>
      <c r="U563" s="2"/>
      <c r="V563" s="2"/>
      <c r="W563" s="2"/>
    </row>
    <row r="564" spans="1:23" x14ac:dyDescent="0.25">
      <c r="A564" s="77">
        <v>1183713</v>
      </c>
      <c r="B564" s="259">
        <v>43806</v>
      </c>
      <c r="C564" s="63" t="s">
        <v>3051</v>
      </c>
      <c r="D564" s="63" t="s">
        <v>2788</v>
      </c>
      <c r="E564" s="63" t="s">
        <v>2788</v>
      </c>
      <c r="F564" s="63" t="s">
        <v>3052</v>
      </c>
      <c r="G564" s="63" t="s">
        <v>49</v>
      </c>
      <c r="H564" s="63" t="s">
        <v>16</v>
      </c>
      <c r="I564" s="63" t="s">
        <v>96</v>
      </c>
      <c r="J564" s="119">
        <v>622168</v>
      </c>
      <c r="K564" s="63" t="s">
        <v>411</v>
      </c>
      <c r="L564" s="63" t="s">
        <v>106</v>
      </c>
      <c r="M564" s="63" t="s">
        <v>3878</v>
      </c>
      <c r="N564" s="63" t="s">
        <v>3880</v>
      </c>
      <c r="O564" s="63" t="s">
        <v>1713</v>
      </c>
      <c r="P564" s="96" t="s">
        <v>1225</v>
      </c>
      <c r="Q564" s="2" t="s">
        <v>4279</v>
      </c>
      <c r="R564" s="63" t="s">
        <v>3053</v>
      </c>
      <c r="S564" s="495" t="s">
        <v>4848</v>
      </c>
      <c r="T564" s="2"/>
      <c r="U564" s="2"/>
      <c r="V564" s="2"/>
      <c r="W564" s="2"/>
    </row>
    <row r="565" spans="1:23" x14ac:dyDescent="0.25">
      <c r="A565" s="77">
        <v>1183744</v>
      </c>
      <c r="B565" s="259">
        <v>43806</v>
      </c>
      <c r="C565" s="63" t="s">
        <v>3054</v>
      </c>
      <c r="D565" s="63" t="s">
        <v>2788</v>
      </c>
      <c r="E565" s="63" t="s">
        <v>2788</v>
      </c>
      <c r="F565" s="63" t="s">
        <v>3055</v>
      </c>
      <c r="G565" s="63" t="s">
        <v>50</v>
      </c>
      <c r="H565" s="63" t="s">
        <v>15</v>
      </c>
      <c r="I565" s="63" t="s">
        <v>96</v>
      </c>
      <c r="J565" s="119">
        <v>2614769</v>
      </c>
      <c r="K565" s="63" t="s">
        <v>98</v>
      </c>
      <c r="L565" s="63" t="s">
        <v>197</v>
      </c>
      <c r="M565" s="63" t="s">
        <v>141</v>
      </c>
      <c r="N565" s="63" t="s">
        <v>135</v>
      </c>
      <c r="O565" s="63" t="s">
        <v>4280</v>
      </c>
      <c r="P565" s="96" t="s">
        <v>1411</v>
      </c>
      <c r="Q565" s="2" t="s">
        <v>4281</v>
      </c>
      <c r="R565" s="63" t="s">
        <v>3056</v>
      </c>
      <c r="S565" s="495" t="s">
        <v>4848</v>
      </c>
      <c r="T565" s="2"/>
      <c r="U565" s="2"/>
      <c r="V565" s="2"/>
      <c r="W565" s="2"/>
    </row>
    <row r="566" spans="1:23" x14ac:dyDescent="0.25">
      <c r="A566" s="77">
        <v>1183799</v>
      </c>
      <c r="B566" s="259">
        <v>43806</v>
      </c>
      <c r="C566" s="63" t="s">
        <v>3057</v>
      </c>
      <c r="D566" s="63" t="s">
        <v>2788</v>
      </c>
      <c r="E566" s="63" t="s">
        <v>2788</v>
      </c>
      <c r="F566" s="63" t="s">
        <v>3058</v>
      </c>
      <c r="G566" s="63" t="s">
        <v>380</v>
      </c>
      <c r="H566" s="63" t="s">
        <v>16</v>
      </c>
      <c r="I566" s="63" t="s">
        <v>96</v>
      </c>
      <c r="J566" s="119">
        <v>715060</v>
      </c>
      <c r="K566" s="63" t="s">
        <v>99</v>
      </c>
      <c r="L566" s="63" t="s">
        <v>3059</v>
      </c>
      <c r="M566" s="63" t="s">
        <v>4282</v>
      </c>
      <c r="N566" s="63" t="s">
        <v>4283</v>
      </c>
      <c r="O566" s="63" t="s">
        <v>4284</v>
      </c>
      <c r="P566" s="96" t="s">
        <v>4285</v>
      </c>
      <c r="Q566" s="2" t="s">
        <v>4286</v>
      </c>
      <c r="R566" s="63" t="s">
        <v>3060</v>
      </c>
      <c r="S566" s="495" t="s">
        <v>4848</v>
      </c>
      <c r="T566" s="2"/>
      <c r="U566" s="2"/>
      <c r="V566" s="2"/>
      <c r="W566" s="2"/>
    </row>
    <row r="567" spans="1:23" x14ac:dyDescent="0.25">
      <c r="A567" s="77">
        <v>1183806</v>
      </c>
      <c r="B567" s="259">
        <v>43806</v>
      </c>
      <c r="C567" s="63" t="s">
        <v>3061</v>
      </c>
      <c r="D567" s="63" t="s">
        <v>2788</v>
      </c>
      <c r="E567" s="63" t="s">
        <v>2788</v>
      </c>
      <c r="F567" s="63" t="s">
        <v>3062</v>
      </c>
      <c r="G567" s="63" t="s">
        <v>50</v>
      </c>
      <c r="H567" s="63" t="s">
        <v>15</v>
      </c>
      <c r="I567" s="63" t="s">
        <v>96</v>
      </c>
      <c r="J567" s="119">
        <v>2491346</v>
      </c>
      <c r="K567" s="63" t="s">
        <v>99</v>
      </c>
      <c r="L567" s="63" t="s">
        <v>3063</v>
      </c>
      <c r="M567" s="63" t="s">
        <v>4287</v>
      </c>
      <c r="N567" s="63" t="s">
        <v>4288</v>
      </c>
      <c r="O567" s="63" t="s">
        <v>4289</v>
      </c>
      <c r="P567" s="96" t="s">
        <v>1903</v>
      </c>
      <c r="Q567" s="2" t="s">
        <v>4290</v>
      </c>
      <c r="R567" s="63" t="s">
        <v>3064</v>
      </c>
      <c r="S567" s="495" t="s">
        <v>4848</v>
      </c>
      <c r="T567" s="2"/>
      <c r="U567" s="2"/>
      <c r="V567" s="2"/>
      <c r="W567" s="2"/>
    </row>
    <row r="568" spans="1:23" x14ac:dyDescent="0.25">
      <c r="A568" s="77">
        <v>1183845</v>
      </c>
      <c r="B568" s="259">
        <v>43806</v>
      </c>
      <c r="C568" s="63" t="s">
        <v>3065</v>
      </c>
      <c r="D568" s="63" t="s">
        <v>2788</v>
      </c>
      <c r="E568" s="63" t="s">
        <v>2788</v>
      </c>
      <c r="F568" s="63" t="s">
        <v>3066</v>
      </c>
      <c r="G568" s="63" t="s">
        <v>48</v>
      </c>
      <c r="H568" s="63" t="s">
        <v>14</v>
      </c>
      <c r="I568" s="63" t="s">
        <v>96</v>
      </c>
      <c r="J568" s="119">
        <v>805360</v>
      </c>
      <c r="K568" s="63" t="s">
        <v>411</v>
      </c>
      <c r="L568" s="63" t="s">
        <v>856</v>
      </c>
      <c r="M568" s="63" t="s">
        <v>1766</v>
      </c>
      <c r="N568" s="63" t="s">
        <v>4291</v>
      </c>
      <c r="O568" s="63" t="s">
        <v>1418</v>
      </c>
      <c r="P568" s="96" t="s">
        <v>4292</v>
      </c>
      <c r="Q568" s="2" t="s">
        <v>4293</v>
      </c>
      <c r="R568" s="63" t="s">
        <v>3067</v>
      </c>
      <c r="S568" s="495" t="s">
        <v>4848</v>
      </c>
      <c r="T568" s="2"/>
      <c r="U568" s="2"/>
      <c r="V568" s="2"/>
      <c r="W568" s="2"/>
    </row>
    <row r="569" spans="1:23" x14ac:dyDescent="0.25">
      <c r="A569" s="77">
        <v>1183848</v>
      </c>
      <c r="B569" s="259">
        <v>43806</v>
      </c>
      <c r="C569" s="63" t="s">
        <v>3068</v>
      </c>
      <c r="D569" s="63" t="s">
        <v>2788</v>
      </c>
      <c r="E569" s="63" t="s">
        <v>2788</v>
      </c>
      <c r="F569" s="63" t="s">
        <v>3069</v>
      </c>
      <c r="G569" s="63" t="s">
        <v>48</v>
      </c>
      <c r="H569" s="63" t="s">
        <v>14</v>
      </c>
      <c r="I569" s="63" t="s">
        <v>96</v>
      </c>
      <c r="J569" s="119">
        <v>774180</v>
      </c>
      <c r="K569" s="63" t="s">
        <v>411</v>
      </c>
      <c r="L569" s="63" t="s">
        <v>757</v>
      </c>
      <c r="M569" s="63" t="s">
        <v>4294</v>
      </c>
      <c r="N569" s="63" t="s">
        <v>4295</v>
      </c>
      <c r="O569" s="63" t="s">
        <v>4075</v>
      </c>
      <c r="P569" s="96" t="s">
        <v>4193</v>
      </c>
      <c r="Q569" s="2" t="s">
        <v>4296</v>
      </c>
      <c r="R569" s="63" t="s">
        <v>3070</v>
      </c>
      <c r="S569" s="495" t="s">
        <v>4848</v>
      </c>
      <c r="T569" s="2"/>
      <c r="U569" s="2"/>
      <c r="V569" s="2"/>
      <c r="W569" s="2"/>
    </row>
    <row r="570" spans="1:23" x14ac:dyDescent="0.25">
      <c r="A570" s="77">
        <v>1183863</v>
      </c>
      <c r="B570" s="259">
        <v>43806</v>
      </c>
      <c r="C570" s="63" t="s">
        <v>3071</v>
      </c>
      <c r="D570" s="63" t="s">
        <v>2788</v>
      </c>
      <c r="E570" s="63" t="s">
        <v>2788</v>
      </c>
      <c r="F570" s="63" t="s">
        <v>3072</v>
      </c>
      <c r="G570" s="63" t="s">
        <v>48</v>
      </c>
      <c r="H570" s="63" t="s">
        <v>14</v>
      </c>
      <c r="I570" s="63" t="s">
        <v>96</v>
      </c>
      <c r="J570" s="119">
        <v>2979546.5</v>
      </c>
      <c r="K570" s="63" t="s">
        <v>98</v>
      </c>
      <c r="L570" s="63" t="s">
        <v>104</v>
      </c>
      <c r="M570" s="63" t="s">
        <v>4297</v>
      </c>
      <c r="N570" s="63" t="s">
        <v>168</v>
      </c>
      <c r="O570" s="63" t="s">
        <v>294</v>
      </c>
      <c r="P570" s="96" t="s">
        <v>3943</v>
      </c>
      <c r="Q570" s="2" t="s">
        <v>4298</v>
      </c>
      <c r="R570" s="63" t="s">
        <v>3073</v>
      </c>
      <c r="S570" s="495" t="s">
        <v>4848</v>
      </c>
      <c r="T570" s="2"/>
      <c r="U570" s="2"/>
      <c r="V570" s="2"/>
      <c r="W570" s="2"/>
    </row>
    <row r="571" spans="1:23" x14ac:dyDescent="0.25">
      <c r="A571" s="77">
        <v>1183908</v>
      </c>
      <c r="B571" s="259">
        <v>43806</v>
      </c>
      <c r="C571" s="63" t="s">
        <v>3074</v>
      </c>
      <c r="D571" s="63" t="s">
        <v>2788</v>
      </c>
      <c r="E571" s="63" t="s">
        <v>2788</v>
      </c>
      <c r="F571" s="63" t="s">
        <v>3075</v>
      </c>
      <c r="G571" s="63" t="s">
        <v>48</v>
      </c>
      <c r="H571" s="63" t="s">
        <v>14</v>
      </c>
      <c r="I571" s="63" t="s">
        <v>96</v>
      </c>
      <c r="J571" s="119">
        <v>601520</v>
      </c>
      <c r="K571" s="63" t="s">
        <v>411</v>
      </c>
      <c r="L571" s="63" t="s">
        <v>1046</v>
      </c>
      <c r="M571" s="63" t="s">
        <v>4299</v>
      </c>
      <c r="N571" s="63" t="s">
        <v>1240</v>
      </c>
      <c r="O571" s="63" t="s">
        <v>1684</v>
      </c>
      <c r="P571" s="96" t="s">
        <v>4300</v>
      </c>
      <c r="Q571" s="2" t="s">
        <v>4301</v>
      </c>
      <c r="R571" s="63" t="s">
        <v>3076</v>
      </c>
      <c r="S571" s="495" t="s">
        <v>4848</v>
      </c>
      <c r="T571" s="2"/>
      <c r="U571" s="2"/>
      <c r="V571" s="2"/>
      <c r="W571" s="2"/>
    </row>
    <row r="572" spans="1:23" x14ac:dyDescent="0.25">
      <c r="A572" s="77">
        <v>1183915</v>
      </c>
      <c r="B572" s="259">
        <v>43806</v>
      </c>
      <c r="C572" s="63" t="s">
        <v>3077</v>
      </c>
      <c r="D572" s="63" t="s">
        <v>2788</v>
      </c>
      <c r="E572" s="63" t="s">
        <v>2788</v>
      </c>
      <c r="F572" s="63" t="s">
        <v>3078</v>
      </c>
      <c r="G572" s="63" t="s">
        <v>49</v>
      </c>
      <c r="H572" s="63" t="s">
        <v>16</v>
      </c>
      <c r="I572" s="63" t="s">
        <v>96</v>
      </c>
      <c r="J572" s="119">
        <v>569750</v>
      </c>
      <c r="K572" s="63" t="s">
        <v>411</v>
      </c>
      <c r="L572" s="63" t="s">
        <v>1021</v>
      </c>
      <c r="M572" s="63" t="s">
        <v>4302</v>
      </c>
      <c r="N572" s="63" t="s">
        <v>4303</v>
      </c>
      <c r="O572" s="63" t="s">
        <v>2279</v>
      </c>
      <c r="P572" s="96" t="s">
        <v>1257</v>
      </c>
      <c r="Q572" s="2" t="s">
        <v>4304</v>
      </c>
      <c r="R572" s="63" t="s">
        <v>3079</v>
      </c>
      <c r="S572" s="495" t="s">
        <v>4848</v>
      </c>
      <c r="T572" s="2"/>
      <c r="U572" s="2"/>
      <c r="V572" s="2"/>
      <c r="W572" s="2"/>
    </row>
    <row r="573" spans="1:23" x14ac:dyDescent="0.25">
      <c r="A573" s="77">
        <v>1183926</v>
      </c>
      <c r="B573" s="259">
        <v>43806</v>
      </c>
      <c r="C573" s="63" t="s">
        <v>3080</v>
      </c>
      <c r="D573" s="63" t="s">
        <v>2788</v>
      </c>
      <c r="E573" s="63" t="s">
        <v>2788</v>
      </c>
      <c r="F573" s="63" t="s">
        <v>3081</v>
      </c>
      <c r="G573" s="63" t="s">
        <v>43</v>
      </c>
      <c r="H573" s="63" t="s">
        <v>14</v>
      </c>
      <c r="I573" s="63" t="s">
        <v>96</v>
      </c>
      <c r="J573" s="119">
        <v>708880</v>
      </c>
      <c r="K573" s="63" t="s">
        <v>411</v>
      </c>
      <c r="L573" s="63" t="s">
        <v>106</v>
      </c>
      <c r="M573" s="63" t="s">
        <v>4305</v>
      </c>
      <c r="N573" s="63" t="s">
        <v>1794</v>
      </c>
      <c r="O573" s="63" t="s">
        <v>2275</v>
      </c>
      <c r="P573" s="96" t="s">
        <v>149</v>
      </c>
      <c r="Q573" s="2" t="s">
        <v>4306</v>
      </c>
      <c r="R573" s="63" t="s">
        <v>3082</v>
      </c>
      <c r="S573" s="495" t="s">
        <v>4848</v>
      </c>
      <c r="T573" s="2"/>
      <c r="U573" s="2"/>
      <c r="V573" s="2"/>
      <c r="W573" s="2"/>
    </row>
    <row r="574" spans="1:23" x14ac:dyDescent="0.25">
      <c r="A574" s="77">
        <v>1183927</v>
      </c>
      <c r="B574" s="259">
        <v>43806</v>
      </c>
      <c r="C574" s="63" t="s">
        <v>3083</v>
      </c>
      <c r="D574" s="63" t="s">
        <v>2788</v>
      </c>
      <c r="E574" s="63" t="s">
        <v>2788</v>
      </c>
      <c r="F574" s="63" t="s">
        <v>3084</v>
      </c>
      <c r="G574" s="63" t="s">
        <v>371</v>
      </c>
      <c r="H574" s="63" t="s">
        <v>243</v>
      </c>
      <c r="I574" s="63" t="s">
        <v>96</v>
      </c>
      <c r="J574" s="119">
        <v>1063037</v>
      </c>
      <c r="K574" s="63" t="s">
        <v>411</v>
      </c>
      <c r="L574" s="63" t="s">
        <v>2981</v>
      </c>
      <c r="M574" s="63" t="s">
        <v>2258</v>
      </c>
      <c r="N574" s="63" t="s">
        <v>4146</v>
      </c>
      <c r="O574" s="63" t="s">
        <v>4307</v>
      </c>
      <c r="P574" s="96" t="s">
        <v>2295</v>
      </c>
      <c r="Q574" s="2" t="s">
        <v>4308</v>
      </c>
      <c r="R574" s="63" t="s">
        <v>3085</v>
      </c>
      <c r="S574" s="495" t="s">
        <v>4848</v>
      </c>
      <c r="T574" s="2"/>
      <c r="U574" s="2"/>
      <c r="V574" s="2"/>
      <c r="W574" s="2"/>
    </row>
    <row r="575" spans="1:23" x14ac:dyDescent="0.25">
      <c r="A575" s="77">
        <v>1183939</v>
      </c>
      <c r="B575" s="259">
        <v>43806</v>
      </c>
      <c r="C575" s="63" t="s">
        <v>3086</v>
      </c>
      <c r="D575" s="63" t="s">
        <v>2788</v>
      </c>
      <c r="E575" s="63" t="s">
        <v>2788</v>
      </c>
      <c r="F575" s="63" t="s">
        <v>3087</v>
      </c>
      <c r="G575" s="63" t="s">
        <v>50</v>
      </c>
      <c r="H575" s="63" t="s">
        <v>15</v>
      </c>
      <c r="I575" s="63" t="s">
        <v>96</v>
      </c>
      <c r="J575" s="119">
        <v>733880</v>
      </c>
      <c r="K575" s="63" t="s">
        <v>411</v>
      </c>
      <c r="L575" s="63" t="s">
        <v>917</v>
      </c>
      <c r="M575" s="63" t="s">
        <v>4309</v>
      </c>
      <c r="N575" s="63" t="s">
        <v>1281</v>
      </c>
      <c r="O575" s="63" t="s">
        <v>2375</v>
      </c>
      <c r="P575" s="96" t="s">
        <v>1904</v>
      </c>
      <c r="Q575" s="2" t="s">
        <v>1409</v>
      </c>
      <c r="R575" s="63" t="s">
        <v>3088</v>
      </c>
      <c r="S575" s="495" t="s">
        <v>4848</v>
      </c>
      <c r="T575" s="2"/>
      <c r="U575" s="2"/>
      <c r="V575" s="2"/>
      <c r="W575" s="2"/>
    </row>
    <row r="576" spans="1:23" x14ac:dyDescent="0.25">
      <c r="A576" s="77">
        <v>1184012</v>
      </c>
      <c r="B576" s="259">
        <v>43806</v>
      </c>
      <c r="C576" s="63" t="s">
        <v>3089</v>
      </c>
      <c r="D576" s="63" t="s">
        <v>2788</v>
      </c>
      <c r="E576" s="63" t="s">
        <v>2788</v>
      </c>
      <c r="F576" s="63" t="s">
        <v>3090</v>
      </c>
      <c r="G576" s="63" t="s">
        <v>348</v>
      </c>
      <c r="H576" s="63" t="s">
        <v>15</v>
      </c>
      <c r="I576" s="63" t="s">
        <v>96</v>
      </c>
      <c r="J576" s="119">
        <v>636368</v>
      </c>
      <c r="K576" s="63" t="s">
        <v>411</v>
      </c>
      <c r="L576" s="63" t="s">
        <v>487</v>
      </c>
      <c r="M576" s="63" t="s">
        <v>4084</v>
      </c>
      <c r="N576" s="63" t="s">
        <v>4107</v>
      </c>
      <c r="O576" s="63" t="s">
        <v>4310</v>
      </c>
      <c r="P576" s="96" t="s">
        <v>4218</v>
      </c>
      <c r="Q576" s="2" t="s">
        <v>4311</v>
      </c>
      <c r="R576" s="63" t="s">
        <v>3091</v>
      </c>
      <c r="S576" s="495" t="s">
        <v>4848</v>
      </c>
      <c r="T576" s="2"/>
      <c r="U576" s="2"/>
      <c r="V576" s="2"/>
      <c r="W576" s="2"/>
    </row>
    <row r="577" spans="1:23" x14ac:dyDescent="0.25">
      <c r="A577" s="77">
        <v>1184068</v>
      </c>
      <c r="B577" s="259">
        <v>43806</v>
      </c>
      <c r="C577" s="63" t="s">
        <v>3092</v>
      </c>
      <c r="D577" s="63" t="s">
        <v>2788</v>
      </c>
      <c r="E577" s="63" t="s">
        <v>2788</v>
      </c>
      <c r="F577" s="63" t="s">
        <v>3093</v>
      </c>
      <c r="G577" s="63" t="s">
        <v>48</v>
      </c>
      <c r="H577" s="63" t="s">
        <v>14</v>
      </c>
      <c r="I577" s="63" t="s">
        <v>96</v>
      </c>
      <c r="J577" s="119">
        <v>851840</v>
      </c>
      <c r="K577" s="63" t="s">
        <v>411</v>
      </c>
      <c r="L577" s="63" t="s">
        <v>589</v>
      </c>
      <c r="M577" s="63" t="s">
        <v>1688</v>
      </c>
      <c r="N577" s="63" t="s">
        <v>4312</v>
      </c>
      <c r="O577" s="63" t="s">
        <v>4313</v>
      </c>
      <c r="P577" s="96" t="s">
        <v>1315</v>
      </c>
      <c r="Q577" s="2" t="s">
        <v>2479</v>
      </c>
      <c r="R577" s="63" t="s">
        <v>3094</v>
      </c>
      <c r="S577" s="495" t="s">
        <v>4848</v>
      </c>
      <c r="T577" s="2"/>
      <c r="U577" s="2"/>
      <c r="V577" s="2"/>
      <c r="W577" s="2"/>
    </row>
    <row r="578" spans="1:23" x14ac:dyDescent="0.25">
      <c r="A578" s="77">
        <v>1184076</v>
      </c>
      <c r="B578" s="259">
        <v>43806</v>
      </c>
      <c r="C578" s="63" t="s">
        <v>3095</v>
      </c>
      <c r="D578" s="63" t="s">
        <v>2788</v>
      </c>
      <c r="E578" s="63" t="s">
        <v>2788</v>
      </c>
      <c r="F578" s="63" t="s">
        <v>3096</v>
      </c>
      <c r="G578" s="63" t="s">
        <v>377</v>
      </c>
      <c r="H578" s="63" t="s">
        <v>14</v>
      </c>
      <c r="I578" s="63" t="s">
        <v>189</v>
      </c>
      <c r="J578" s="119">
        <v>890240</v>
      </c>
      <c r="K578" s="63" t="s">
        <v>411</v>
      </c>
      <c r="L578" s="63" t="s">
        <v>103</v>
      </c>
      <c r="M578" s="63" t="s">
        <v>4314</v>
      </c>
      <c r="N578" s="63" t="s">
        <v>4315</v>
      </c>
      <c r="O578" s="63" t="s">
        <v>1973</v>
      </c>
      <c r="P578" s="96" t="s">
        <v>1866</v>
      </c>
      <c r="Q578" s="2" t="s">
        <v>4316</v>
      </c>
      <c r="R578" s="63" t="s">
        <v>3097</v>
      </c>
      <c r="S578" s="495" t="s">
        <v>4848</v>
      </c>
      <c r="T578" s="2"/>
      <c r="U578" s="2"/>
      <c r="V578" s="2"/>
      <c r="W578" s="2"/>
    </row>
    <row r="579" spans="1:23" x14ac:dyDescent="0.25">
      <c r="A579" s="77">
        <v>1184136</v>
      </c>
      <c r="B579" s="259">
        <v>43806</v>
      </c>
      <c r="C579" s="63" t="s">
        <v>3098</v>
      </c>
      <c r="D579" s="63" t="s">
        <v>2788</v>
      </c>
      <c r="E579" s="63" t="s">
        <v>2788</v>
      </c>
      <c r="F579" s="63" t="s">
        <v>3099</v>
      </c>
      <c r="G579" s="63" t="s">
        <v>45</v>
      </c>
      <c r="H579" s="63" t="s">
        <v>15</v>
      </c>
      <c r="I579" s="63" t="s">
        <v>96</v>
      </c>
      <c r="J579" s="119">
        <v>433421.25</v>
      </c>
      <c r="K579" s="63" t="s">
        <v>411</v>
      </c>
      <c r="L579" s="63" t="s">
        <v>107</v>
      </c>
      <c r="M579" s="63" t="s">
        <v>171</v>
      </c>
      <c r="N579" s="63" t="s">
        <v>4317</v>
      </c>
      <c r="O579" s="63" t="s">
        <v>1406</v>
      </c>
      <c r="P579" s="96" t="s">
        <v>4318</v>
      </c>
      <c r="Q579" s="2" t="s">
        <v>4319</v>
      </c>
      <c r="R579" s="63" t="s">
        <v>3100</v>
      </c>
      <c r="S579" s="495" t="s">
        <v>4848</v>
      </c>
      <c r="T579" s="2"/>
      <c r="U579" s="2"/>
      <c r="V579" s="2"/>
      <c r="W579" s="2"/>
    </row>
    <row r="580" spans="1:23" x14ac:dyDescent="0.25">
      <c r="A580" s="77">
        <v>1184166</v>
      </c>
      <c r="B580" s="259">
        <v>43806</v>
      </c>
      <c r="C580" s="63" t="s">
        <v>3101</v>
      </c>
      <c r="D580" s="63" t="s">
        <v>2788</v>
      </c>
      <c r="E580" s="63" t="s">
        <v>2788</v>
      </c>
      <c r="F580" s="63" t="s">
        <v>3102</v>
      </c>
      <c r="G580" s="63" t="s">
        <v>43</v>
      </c>
      <c r="H580" s="63" t="s">
        <v>14</v>
      </c>
      <c r="I580" s="63" t="s">
        <v>96</v>
      </c>
      <c r="J580" s="119">
        <v>747700</v>
      </c>
      <c r="K580" s="63" t="s">
        <v>411</v>
      </c>
      <c r="L580" s="63" t="s">
        <v>589</v>
      </c>
      <c r="M580" s="63" t="s">
        <v>1388</v>
      </c>
      <c r="N580" s="63" t="s">
        <v>4320</v>
      </c>
      <c r="O580" s="63" t="s">
        <v>1830</v>
      </c>
      <c r="P580" s="96" t="s">
        <v>4321</v>
      </c>
      <c r="Q580" s="2" t="s">
        <v>4137</v>
      </c>
      <c r="R580" s="63" t="s">
        <v>3103</v>
      </c>
      <c r="S580" s="495" t="s">
        <v>4848</v>
      </c>
      <c r="T580" s="2"/>
      <c r="U580" s="2"/>
      <c r="V580" s="2"/>
      <c r="W580" s="2"/>
    </row>
    <row r="581" spans="1:23" x14ac:dyDescent="0.25">
      <c r="A581" s="77">
        <v>1184219</v>
      </c>
      <c r="B581" s="259">
        <v>43806</v>
      </c>
      <c r="C581" s="63" t="s">
        <v>3104</v>
      </c>
      <c r="D581" s="63" t="s">
        <v>2788</v>
      </c>
      <c r="E581" s="63" t="s">
        <v>2788</v>
      </c>
      <c r="F581" s="63" t="s">
        <v>3105</v>
      </c>
      <c r="G581" s="63" t="s">
        <v>251</v>
      </c>
      <c r="H581" s="63" t="s">
        <v>16</v>
      </c>
      <c r="I581" s="63" t="s">
        <v>96</v>
      </c>
      <c r="J581" s="119">
        <v>1269545.7</v>
      </c>
      <c r="K581" s="63" t="s">
        <v>99</v>
      </c>
      <c r="L581" s="63" t="s">
        <v>2060</v>
      </c>
      <c r="M581" s="63" t="s">
        <v>4322</v>
      </c>
      <c r="N581" s="63" t="s">
        <v>148</v>
      </c>
      <c r="O581" s="63" t="s">
        <v>4323</v>
      </c>
      <c r="P581" s="96" t="s">
        <v>4324</v>
      </c>
      <c r="Q581" s="2" t="s">
        <v>4325</v>
      </c>
      <c r="R581" s="63" t="s">
        <v>3106</v>
      </c>
      <c r="S581" s="495" t="s">
        <v>4848</v>
      </c>
      <c r="T581" s="2"/>
      <c r="U581" s="2"/>
      <c r="V581" s="2"/>
      <c r="W581" s="2"/>
    </row>
    <row r="582" spans="1:23" x14ac:dyDescent="0.25">
      <c r="A582" s="77">
        <v>1184242</v>
      </c>
      <c r="B582" s="259">
        <v>43806</v>
      </c>
      <c r="C582" s="63" t="s">
        <v>3107</v>
      </c>
      <c r="D582" s="63" t="s">
        <v>2788</v>
      </c>
      <c r="E582" s="63" t="s">
        <v>2788</v>
      </c>
      <c r="F582" s="63" t="s">
        <v>3108</v>
      </c>
      <c r="G582" s="63" t="s">
        <v>371</v>
      </c>
      <c r="H582" s="63" t="s">
        <v>243</v>
      </c>
      <c r="I582" s="63" t="s">
        <v>96</v>
      </c>
      <c r="J582" s="119">
        <v>725060</v>
      </c>
      <c r="K582" s="63" t="s">
        <v>411</v>
      </c>
      <c r="L582" s="63" t="s">
        <v>681</v>
      </c>
      <c r="M582" s="63" t="s">
        <v>1334</v>
      </c>
      <c r="N582" s="63" t="s">
        <v>1653</v>
      </c>
      <c r="O582" s="63" t="s">
        <v>2375</v>
      </c>
      <c r="P582" s="96" t="s">
        <v>1790</v>
      </c>
      <c r="Q582" s="2" t="s">
        <v>4326</v>
      </c>
      <c r="R582" s="63" t="s">
        <v>3109</v>
      </c>
      <c r="S582" s="495" t="s">
        <v>4848</v>
      </c>
      <c r="T582" s="2"/>
      <c r="U582" s="2"/>
      <c r="V582" s="2"/>
      <c r="W582" s="2"/>
    </row>
    <row r="583" spans="1:23" x14ac:dyDescent="0.25">
      <c r="A583" s="77">
        <v>1184304</v>
      </c>
      <c r="B583" s="259">
        <v>43806</v>
      </c>
      <c r="C583" s="63" t="s">
        <v>3110</v>
      </c>
      <c r="D583" s="63" t="s">
        <v>2788</v>
      </c>
      <c r="E583" s="63" t="s">
        <v>2788</v>
      </c>
      <c r="F583" s="63" t="s">
        <v>3111</v>
      </c>
      <c r="G583" s="63" t="s">
        <v>45</v>
      </c>
      <c r="H583" s="63" t="s">
        <v>15</v>
      </c>
      <c r="I583" s="63" t="s">
        <v>96</v>
      </c>
      <c r="J583" s="119">
        <v>587183</v>
      </c>
      <c r="K583" s="63" t="s">
        <v>98</v>
      </c>
      <c r="L583" s="63" t="s">
        <v>104</v>
      </c>
      <c r="M583" s="63" t="s">
        <v>1796</v>
      </c>
      <c r="N583" s="63" t="s">
        <v>1415</v>
      </c>
      <c r="O583" s="63" t="s">
        <v>1775</v>
      </c>
      <c r="P583" s="96" t="s">
        <v>1234</v>
      </c>
      <c r="Q583" s="2" t="s">
        <v>4327</v>
      </c>
      <c r="R583" s="63" t="s">
        <v>3112</v>
      </c>
      <c r="S583" s="495" t="s">
        <v>4848</v>
      </c>
      <c r="T583" s="2"/>
      <c r="U583" s="2"/>
      <c r="V583" s="2"/>
      <c r="W583" s="2"/>
    </row>
    <row r="584" spans="1:23" x14ac:dyDescent="0.25">
      <c r="A584" s="77">
        <v>1184314</v>
      </c>
      <c r="B584" s="259">
        <v>43806</v>
      </c>
      <c r="C584" s="63" t="s">
        <v>3113</v>
      </c>
      <c r="D584" s="63" t="s">
        <v>2788</v>
      </c>
      <c r="E584" s="63" t="s">
        <v>2788</v>
      </c>
      <c r="F584" s="63" t="s">
        <v>3114</v>
      </c>
      <c r="G584" s="63" t="s">
        <v>48</v>
      </c>
      <c r="H584" s="63" t="s">
        <v>14</v>
      </c>
      <c r="I584" s="63" t="s">
        <v>96</v>
      </c>
      <c r="J584" s="119">
        <v>611520</v>
      </c>
      <c r="K584" s="63" t="s">
        <v>411</v>
      </c>
      <c r="L584" s="63" t="s">
        <v>973</v>
      </c>
      <c r="M584" s="63" t="s">
        <v>4328</v>
      </c>
      <c r="N584" s="63" t="s">
        <v>4329</v>
      </c>
      <c r="O584" s="63" t="s">
        <v>4330</v>
      </c>
      <c r="P584" s="96" t="s">
        <v>4331</v>
      </c>
      <c r="Q584" s="2" t="s">
        <v>4332</v>
      </c>
      <c r="R584" s="63" t="s">
        <v>3115</v>
      </c>
      <c r="S584" s="495" t="s">
        <v>4848</v>
      </c>
      <c r="T584" s="2"/>
      <c r="U584" s="2"/>
      <c r="V584" s="2"/>
      <c r="W584" s="2"/>
    </row>
    <row r="585" spans="1:23" x14ac:dyDescent="0.25">
      <c r="A585" s="77">
        <v>1184363</v>
      </c>
      <c r="B585" s="259">
        <v>43806</v>
      </c>
      <c r="C585" s="63" t="s">
        <v>3116</v>
      </c>
      <c r="D585" s="63" t="s">
        <v>2788</v>
      </c>
      <c r="E585" s="63" t="s">
        <v>2788</v>
      </c>
      <c r="F585" s="63" t="s">
        <v>3117</v>
      </c>
      <c r="G585" s="63" t="s">
        <v>43</v>
      </c>
      <c r="H585" s="63" t="s">
        <v>14</v>
      </c>
      <c r="I585" s="63" t="s">
        <v>96</v>
      </c>
      <c r="J585" s="119">
        <v>423850</v>
      </c>
      <c r="K585" s="63" t="s">
        <v>411</v>
      </c>
      <c r="L585" s="63" t="s">
        <v>917</v>
      </c>
      <c r="M585" s="63" t="s">
        <v>4333</v>
      </c>
      <c r="N585" s="63" t="s">
        <v>4334</v>
      </c>
      <c r="O585" s="63" t="s">
        <v>2375</v>
      </c>
      <c r="P585" s="96" t="s">
        <v>4335</v>
      </c>
      <c r="Q585" s="2" t="s">
        <v>1719</v>
      </c>
      <c r="R585" s="63" t="s">
        <v>3118</v>
      </c>
      <c r="S585" s="495" t="s">
        <v>4848</v>
      </c>
      <c r="T585" s="2"/>
      <c r="U585" s="2"/>
      <c r="V585" s="2"/>
      <c r="W585" s="2"/>
    </row>
    <row r="586" spans="1:23" x14ac:dyDescent="0.25">
      <c r="A586" s="77">
        <v>1184403</v>
      </c>
      <c r="B586" s="259">
        <v>43806</v>
      </c>
      <c r="C586" s="63" t="s">
        <v>3119</v>
      </c>
      <c r="D586" s="63" t="s">
        <v>2788</v>
      </c>
      <c r="E586" s="63" t="s">
        <v>2788</v>
      </c>
      <c r="F586" s="63" t="s">
        <v>3120</v>
      </c>
      <c r="G586" s="63" t="s">
        <v>48</v>
      </c>
      <c r="H586" s="63" t="s">
        <v>14</v>
      </c>
      <c r="I586" s="63" t="s">
        <v>96</v>
      </c>
      <c r="J586" s="119">
        <v>1165360</v>
      </c>
      <c r="K586" s="63" t="s">
        <v>99</v>
      </c>
      <c r="L586" s="63" t="s">
        <v>426</v>
      </c>
      <c r="M586" s="63" t="s">
        <v>4336</v>
      </c>
      <c r="N586" s="63" t="s">
        <v>4337</v>
      </c>
      <c r="O586" s="63" t="s">
        <v>1683</v>
      </c>
      <c r="P586" s="96" t="s">
        <v>1527</v>
      </c>
      <c r="Q586" s="2" t="s">
        <v>4338</v>
      </c>
      <c r="R586" s="63" t="s">
        <v>3121</v>
      </c>
      <c r="S586" s="495" t="s">
        <v>4848</v>
      </c>
      <c r="T586" s="2"/>
      <c r="U586" s="2"/>
      <c r="V586" s="2"/>
      <c r="W586" s="2"/>
    </row>
    <row r="587" spans="1:23" x14ac:dyDescent="0.25">
      <c r="A587" s="77">
        <v>1184421</v>
      </c>
      <c r="B587" s="259">
        <v>43806</v>
      </c>
      <c r="C587" s="63" t="s">
        <v>3122</v>
      </c>
      <c r="D587" s="63" t="s">
        <v>2788</v>
      </c>
      <c r="E587" s="63" t="s">
        <v>2788</v>
      </c>
      <c r="F587" s="63" t="s">
        <v>3123</v>
      </c>
      <c r="G587" s="63" t="s">
        <v>361</v>
      </c>
      <c r="H587" s="63" t="s">
        <v>14</v>
      </c>
      <c r="I587" s="63" t="s">
        <v>189</v>
      </c>
      <c r="J587" s="119">
        <v>777245</v>
      </c>
      <c r="K587" s="63" t="s">
        <v>411</v>
      </c>
      <c r="L587" s="63" t="s">
        <v>287</v>
      </c>
      <c r="M587" s="63" t="s">
        <v>4339</v>
      </c>
      <c r="N587" s="63" t="s">
        <v>4340</v>
      </c>
      <c r="O587" s="63" t="s">
        <v>4341</v>
      </c>
      <c r="P587" s="96" t="s">
        <v>1816</v>
      </c>
      <c r="Q587" s="2" t="s">
        <v>4342</v>
      </c>
      <c r="R587" s="63" t="s">
        <v>3124</v>
      </c>
      <c r="S587" s="495" t="s">
        <v>4848</v>
      </c>
      <c r="T587" s="2"/>
      <c r="U587" s="2"/>
      <c r="V587" s="2"/>
      <c r="W587" s="2"/>
    </row>
    <row r="588" spans="1:23" x14ac:dyDescent="0.25">
      <c r="A588" s="77">
        <v>1184428</v>
      </c>
      <c r="B588" s="259">
        <v>43806</v>
      </c>
      <c r="C588" s="63" t="s">
        <v>3125</v>
      </c>
      <c r="D588" s="63" t="s">
        <v>2788</v>
      </c>
      <c r="E588" s="63" t="s">
        <v>2788</v>
      </c>
      <c r="F588" s="63" t="s">
        <v>3126</v>
      </c>
      <c r="G588" s="63" t="s">
        <v>48</v>
      </c>
      <c r="H588" s="63" t="s">
        <v>14</v>
      </c>
      <c r="I588" s="63" t="s">
        <v>96</v>
      </c>
      <c r="J588" s="119">
        <v>735224</v>
      </c>
      <c r="K588" s="63" t="s">
        <v>411</v>
      </c>
      <c r="L588" s="63" t="s">
        <v>757</v>
      </c>
      <c r="M588" s="63" t="s">
        <v>1356</v>
      </c>
      <c r="N588" s="63" t="s">
        <v>1403</v>
      </c>
      <c r="O588" s="63" t="s">
        <v>4343</v>
      </c>
      <c r="P588" s="96" t="s">
        <v>4344</v>
      </c>
      <c r="Q588" s="2" t="s">
        <v>1892</v>
      </c>
      <c r="R588" s="63" t="s">
        <v>3127</v>
      </c>
      <c r="S588" s="495" t="s">
        <v>4848</v>
      </c>
      <c r="T588" s="2"/>
      <c r="U588" s="2"/>
      <c r="V588" s="2"/>
      <c r="W588" s="2"/>
    </row>
    <row r="589" spans="1:23" x14ac:dyDescent="0.25">
      <c r="A589" s="77">
        <v>1184466</v>
      </c>
      <c r="B589" s="259">
        <v>43806</v>
      </c>
      <c r="C589" s="63" t="s">
        <v>3128</v>
      </c>
      <c r="D589" s="63" t="s">
        <v>2788</v>
      </c>
      <c r="E589" s="63" t="s">
        <v>2788</v>
      </c>
      <c r="F589" s="63" t="s">
        <v>3129</v>
      </c>
      <c r="G589" s="63" t="s">
        <v>49</v>
      </c>
      <c r="H589" s="63" t="s">
        <v>16</v>
      </c>
      <c r="I589" s="63" t="s">
        <v>96</v>
      </c>
      <c r="J589" s="119">
        <v>726743</v>
      </c>
      <c r="K589" s="63" t="s">
        <v>97</v>
      </c>
      <c r="L589" s="63" t="s">
        <v>197</v>
      </c>
      <c r="M589" s="63" t="s">
        <v>223</v>
      </c>
      <c r="N589" s="63" t="s">
        <v>1744</v>
      </c>
      <c r="O589" s="63" t="s">
        <v>1460</v>
      </c>
      <c r="P589" s="96" t="s">
        <v>237</v>
      </c>
      <c r="Q589" s="2" t="s">
        <v>4345</v>
      </c>
      <c r="R589" s="63" t="s">
        <v>3130</v>
      </c>
      <c r="S589" s="495" t="s">
        <v>4848</v>
      </c>
      <c r="T589" s="2"/>
      <c r="U589" s="2"/>
      <c r="V589" s="2"/>
      <c r="W589" s="2"/>
    </row>
    <row r="590" spans="1:23" x14ac:dyDescent="0.25">
      <c r="A590" s="77">
        <v>1184517</v>
      </c>
      <c r="B590" s="259">
        <v>43806</v>
      </c>
      <c r="C590" s="63" t="s">
        <v>3131</v>
      </c>
      <c r="D590" s="63" t="s">
        <v>2788</v>
      </c>
      <c r="E590" s="63" t="s">
        <v>2788</v>
      </c>
      <c r="F590" s="63" t="s">
        <v>3132</v>
      </c>
      <c r="G590" s="63" t="s">
        <v>48</v>
      </c>
      <c r="H590" s="63" t="s">
        <v>14</v>
      </c>
      <c r="I590" s="63" t="s">
        <v>96</v>
      </c>
      <c r="J590" s="119">
        <v>899750</v>
      </c>
      <c r="K590" s="63" t="s">
        <v>411</v>
      </c>
      <c r="L590" s="63" t="s">
        <v>2424</v>
      </c>
      <c r="M590" s="63" t="s">
        <v>1381</v>
      </c>
      <c r="N590" s="63" t="s">
        <v>1921</v>
      </c>
      <c r="O590" s="63" t="s">
        <v>1222</v>
      </c>
      <c r="P590" s="96" t="s">
        <v>3909</v>
      </c>
      <c r="Q590" s="2" t="s">
        <v>1755</v>
      </c>
      <c r="R590" s="63" t="s">
        <v>3133</v>
      </c>
      <c r="S590" s="495" t="s">
        <v>4848</v>
      </c>
      <c r="T590" s="2"/>
      <c r="U590" s="2"/>
      <c r="V590" s="2"/>
      <c r="W590" s="2"/>
    </row>
    <row r="591" spans="1:23" x14ac:dyDescent="0.25">
      <c r="A591" s="77">
        <v>1184523</v>
      </c>
      <c r="B591" s="259">
        <v>43806</v>
      </c>
      <c r="C591" s="63" t="s">
        <v>3134</v>
      </c>
      <c r="D591" s="63" t="s">
        <v>2788</v>
      </c>
      <c r="E591" s="63" t="s">
        <v>2788</v>
      </c>
      <c r="F591" s="63" t="s">
        <v>3135</v>
      </c>
      <c r="G591" s="63" t="s">
        <v>393</v>
      </c>
      <c r="H591" s="63" t="s">
        <v>14</v>
      </c>
      <c r="I591" s="63" t="s">
        <v>189</v>
      </c>
      <c r="J591" s="119">
        <v>1038316</v>
      </c>
      <c r="K591" s="63" t="s">
        <v>411</v>
      </c>
      <c r="L591" s="63" t="s">
        <v>1141</v>
      </c>
      <c r="M591" s="63" t="s">
        <v>4346</v>
      </c>
      <c r="N591" s="63" t="s">
        <v>4299</v>
      </c>
      <c r="O591" s="63" t="s">
        <v>1572</v>
      </c>
      <c r="P591" s="96" t="s">
        <v>4347</v>
      </c>
      <c r="Q591" s="2" t="s">
        <v>4348</v>
      </c>
      <c r="R591" s="63" t="s">
        <v>3136</v>
      </c>
      <c r="S591" s="495" t="s">
        <v>4848</v>
      </c>
      <c r="T591" s="2"/>
      <c r="U591" s="2"/>
      <c r="V591" s="2"/>
      <c r="W591" s="2"/>
    </row>
    <row r="592" spans="1:23" x14ac:dyDescent="0.25">
      <c r="A592" s="77">
        <v>1184532</v>
      </c>
      <c r="B592" s="259">
        <v>43806</v>
      </c>
      <c r="C592" s="63" t="s">
        <v>3137</v>
      </c>
      <c r="D592" s="63" t="s">
        <v>2788</v>
      </c>
      <c r="E592" s="63" t="s">
        <v>2788</v>
      </c>
      <c r="F592" s="63" t="s">
        <v>3138</v>
      </c>
      <c r="G592" s="63" t="s">
        <v>43</v>
      </c>
      <c r="H592" s="63" t="s">
        <v>14</v>
      </c>
      <c r="I592" s="63" t="s">
        <v>96</v>
      </c>
      <c r="J592" s="119">
        <v>817119</v>
      </c>
      <c r="K592" s="63" t="s">
        <v>411</v>
      </c>
      <c r="L592" s="63" t="s">
        <v>605</v>
      </c>
      <c r="M592" s="63" t="s">
        <v>1319</v>
      </c>
      <c r="N592" s="63" t="s">
        <v>4092</v>
      </c>
      <c r="O592" s="63" t="s">
        <v>1947</v>
      </c>
      <c r="P592" s="96" t="s">
        <v>4185</v>
      </c>
      <c r="Q592" s="2" t="s">
        <v>4349</v>
      </c>
      <c r="R592" s="63" t="s">
        <v>3139</v>
      </c>
      <c r="S592" s="495" t="s">
        <v>4848</v>
      </c>
      <c r="T592" s="2"/>
      <c r="U592" s="2"/>
      <c r="V592" s="2"/>
      <c r="W592" s="2"/>
    </row>
    <row r="593" spans="1:23" x14ac:dyDescent="0.25">
      <c r="A593" s="77">
        <v>1184546</v>
      </c>
      <c r="B593" s="259">
        <v>43806</v>
      </c>
      <c r="C593" s="63" t="s">
        <v>3140</v>
      </c>
      <c r="D593" s="63" t="s">
        <v>2788</v>
      </c>
      <c r="E593" s="63" t="s">
        <v>2788</v>
      </c>
      <c r="F593" s="63" t="s">
        <v>3141</v>
      </c>
      <c r="G593" s="63" t="s">
        <v>47</v>
      </c>
      <c r="H593" s="63" t="s">
        <v>18</v>
      </c>
      <c r="I593" s="63" t="s">
        <v>96</v>
      </c>
      <c r="J593" s="119">
        <v>446368</v>
      </c>
      <c r="K593" s="63" t="s">
        <v>411</v>
      </c>
      <c r="L593" s="63" t="s">
        <v>561</v>
      </c>
      <c r="M593" s="63" t="s">
        <v>4350</v>
      </c>
      <c r="N593" s="63" t="s">
        <v>4351</v>
      </c>
      <c r="O593" s="63" t="s">
        <v>4352</v>
      </c>
      <c r="P593" s="96" t="s">
        <v>4353</v>
      </c>
      <c r="Q593" s="2" t="s">
        <v>1347</v>
      </c>
      <c r="R593" s="63" t="s">
        <v>3142</v>
      </c>
      <c r="S593" s="495" t="s">
        <v>4848</v>
      </c>
      <c r="T593" s="2"/>
      <c r="U593" s="2"/>
      <c r="V593" s="2"/>
      <c r="W593" s="2"/>
    </row>
    <row r="594" spans="1:23" x14ac:dyDescent="0.25">
      <c r="A594" s="77">
        <v>1184616</v>
      </c>
      <c r="B594" s="259">
        <v>43806</v>
      </c>
      <c r="C594" s="63" t="s">
        <v>3143</v>
      </c>
      <c r="D594" s="63" t="s">
        <v>2788</v>
      </c>
      <c r="E594" s="63" t="s">
        <v>2788</v>
      </c>
      <c r="F594" s="63" t="s">
        <v>3144</v>
      </c>
      <c r="G594" s="63" t="s">
        <v>353</v>
      </c>
      <c r="H594" s="63" t="s">
        <v>14</v>
      </c>
      <c r="I594" s="63" t="s">
        <v>189</v>
      </c>
      <c r="J594" s="119">
        <v>561646</v>
      </c>
      <c r="K594" s="63" t="s">
        <v>98</v>
      </c>
      <c r="L594" s="63" t="s">
        <v>104</v>
      </c>
      <c r="M594" s="63" t="s">
        <v>1229</v>
      </c>
      <c r="N594" s="63" t="s">
        <v>1263</v>
      </c>
      <c r="O594" s="63" t="s">
        <v>4354</v>
      </c>
      <c r="P594" s="96" t="s">
        <v>2407</v>
      </c>
      <c r="Q594" s="2" t="s">
        <v>1773</v>
      </c>
      <c r="R594" s="63" t="s">
        <v>3145</v>
      </c>
      <c r="S594" s="495" t="s">
        <v>4848</v>
      </c>
      <c r="T594" s="2"/>
      <c r="U594" s="2"/>
      <c r="V594" s="2"/>
      <c r="W594" s="2"/>
    </row>
    <row r="595" spans="1:23" x14ac:dyDescent="0.25">
      <c r="A595" s="77">
        <v>1184637</v>
      </c>
      <c r="B595" s="259">
        <v>43806</v>
      </c>
      <c r="C595" s="63" t="s">
        <v>3146</v>
      </c>
      <c r="D595" s="63" t="s">
        <v>2788</v>
      </c>
      <c r="E595" s="63" t="s">
        <v>2788</v>
      </c>
      <c r="F595" s="63" t="s">
        <v>3147</v>
      </c>
      <c r="G595" s="63" t="s">
        <v>48</v>
      </c>
      <c r="H595" s="63" t="s">
        <v>14</v>
      </c>
      <c r="I595" s="63" t="s">
        <v>96</v>
      </c>
      <c r="J595" s="119">
        <v>713880</v>
      </c>
      <c r="K595" s="63" t="s">
        <v>411</v>
      </c>
      <c r="L595" s="63" t="s">
        <v>487</v>
      </c>
      <c r="M595" s="63" t="s">
        <v>1344</v>
      </c>
      <c r="N595" s="63" t="s">
        <v>1815</v>
      </c>
      <c r="O595" s="63" t="s">
        <v>1816</v>
      </c>
      <c r="P595" s="96" t="s">
        <v>4355</v>
      </c>
      <c r="Q595" s="2" t="s">
        <v>4348</v>
      </c>
      <c r="R595" s="63" t="s">
        <v>3148</v>
      </c>
      <c r="S595" s="495" t="s">
        <v>4848</v>
      </c>
      <c r="T595" s="2"/>
      <c r="U595" s="2"/>
      <c r="V595" s="2"/>
      <c r="W595" s="2"/>
    </row>
    <row r="596" spans="1:23" x14ac:dyDescent="0.25">
      <c r="A596" s="77">
        <v>1184640</v>
      </c>
      <c r="B596" s="259">
        <v>43806</v>
      </c>
      <c r="C596" s="63" t="s">
        <v>3149</v>
      </c>
      <c r="D596" s="63" t="s">
        <v>2788</v>
      </c>
      <c r="E596" s="63" t="s">
        <v>2788</v>
      </c>
      <c r="F596" s="63" t="s">
        <v>3150</v>
      </c>
      <c r="G596" s="63" t="s">
        <v>43</v>
      </c>
      <c r="H596" s="63" t="s">
        <v>14</v>
      </c>
      <c r="I596" s="63" t="s">
        <v>96</v>
      </c>
      <c r="J596" s="119">
        <v>987263</v>
      </c>
      <c r="K596" s="63" t="s">
        <v>411</v>
      </c>
      <c r="L596" s="63" t="s">
        <v>426</v>
      </c>
      <c r="M596" s="63" t="s">
        <v>1315</v>
      </c>
      <c r="N596" s="63" t="s">
        <v>4312</v>
      </c>
      <c r="O596" s="63" t="s">
        <v>4356</v>
      </c>
      <c r="P596" s="96" t="s">
        <v>1220</v>
      </c>
      <c r="Q596" s="2" t="s">
        <v>4357</v>
      </c>
      <c r="R596" s="63" t="s">
        <v>3151</v>
      </c>
      <c r="S596" s="495" t="s">
        <v>4848</v>
      </c>
      <c r="T596" s="2"/>
      <c r="U596" s="2"/>
      <c r="V596" s="2"/>
      <c r="W596" s="2"/>
    </row>
    <row r="597" spans="1:23" x14ac:dyDescent="0.25">
      <c r="A597" s="77">
        <v>1184720</v>
      </c>
      <c r="B597" s="259">
        <v>43806</v>
      </c>
      <c r="C597" s="63" t="s">
        <v>3152</v>
      </c>
      <c r="D597" s="63" t="s">
        <v>2788</v>
      </c>
      <c r="E597" s="63" t="s">
        <v>2788</v>
      </c>
      <c r="F597" s="63" t="s">
        <v>3153</v>
      </c>
      <c r="G597" s="63" t="s">
        <v>371</v>
      </c>
      <c r="H597" s="63" t="s">
        <v>243</v>
      </c>
      <c r="I597" s="63" t="s">
        <v>96</v>
      </c>
      <c r="J597" s="119">
        <v>494055.8</v>
      </c>
      <c r="K597" s="63" t="s">
        <v>97</v>
      </c>
      <c r="L597" s="63" t="s">
        <v>585</v>
      </c>
      <c r="M597" s="63" t="s">
        <v>1749</v>
      </c>
      <c r="N597" s="63" t="s">
        <v>295</v>
      </c>
      <c r="O597" s="63" t="s">
        <v>4358</v>
      </c>
      <c r="P597" s="96" t="s">
        <v>1525</v>
      </c>
      <c r="Q597" s="2" t="s">
        <v>4359</v>
      </c>
      <c r="R597" s="63" t="s">
        <v>3154</v>
      </c>
      <c r="S597" s="495" t="s">
        <v>4848</v>
      </c>
      <c r="T597" s="2"/>
      <c r="U597" s="2"/>
      <c r="V597" s="2"/>
      <c r="W597" s="2"/>
    </row>
    <row r="598" spans="1:23" x14ac:dyDescent="0.25">
      <c r="A598" s="77">
        <v>1184726</v>
      </c>
      <c r="B598" s="259">
        <v>43806</v>
      </c>
      <c r="C598" s="63" t="s">
        <v>3155</v>
      </c>
      <c r="D598" s="63" t="s">
        <v>2788</v>
      </c>
      <c r="E598" s="63" t="s">
        <v>2788</v>
      </c>
      <c r="F598" s="63" t="s">
        <v>3156</v>
      </c>
      <c r="G598" s="63" t="s">
        <v>48</v>
      </c>
      <c r="H598" s="63" t="s">
        <v>14</v>
      </c>
      <c r="I598" s="63" t="s">
        <v>96</v>
      </c>
      <c r="J598" s="119">
        <v>1348640</v>
      </c>
      <c r="K598" s="63" t="s">
        <v>411</v>
      </c>
      <c r="L598" s="63" t="s">
        <v>487</v>
      </c>
      <c r="M598" s="63" t="s">
        <v>4360</v>
      </c>
      <c r="N598" s="63" t="s">
        <v>1256</v>
      </c>
      <c r="O598" s="63" t="s">
        <v>2426</v>
      </c>
      <c r="P598" s="96" t="s">
        <v>4110</v>
      </c>
      <c r="Q598" s="2" t="s">
        <v>4361</v>
      </c>
      <c r="R598" s="63" t="s">
        <v>3157</v>
      </c>
      <c r="S598" s="495" t="s">
        <v>4848</v>
      </c>
      <c r="T598" s="2"/>
      <c r="U598" s="2"/>
      <c r="V598" s="2"/>
      <c r="W598" s="2"/>
    </row>
    <row r="599" spans="1:23" x14ac:dyDescent="0.25">
      <c r="A599" s="77">
        <v>1184736</v>
      </c>
      <c r="B599" s="259">
        <v>43806</v>
      </c>
      <c r="C599" s="63" t="s">
        <v>3158</v>
      </c>
      <c r="D599" s="63" t="s">
        <v>2788</v>
      </c>
      <c r="E599" s="63" t="s">
        <v>2788</v>
      </c>
      <c r="F599" s="63" t="s">
        <v>3159</v>
      </c>
      <c r="G599" s="63" t="s">
        <v>393</v>
      </c>
      <c r="H599" s="63" t="s">
        <v>14</v>
      </c>
      <c r="I599" s="63" t="s">
        <v>189</v>
      </c>
      <c r="J599" s="119">
        <v>955243.2</v>
      </c>
      <c r="K599" s="63" t="s">
        <v>411</v>
      </c>
      <c r="L599" s="63" t="s">
        <v>412</v>
      </c>
      <c r="M599" s="63" t="s">
        <v>4362</v>
      </c>
      <c r="N599" s="63" t="s">
        <v>4363</v>
      </c>
      <c r="O599" s="63" t="s">
        <v>4224</v>
      </c>
      <c r="P599" s="96" t="s">
        <v>1684</v>
      </c>
      <c r="Q599" s="2" t="s">
        <v>1371</v>
      </c>
      <c r="R599" s="63" t="s">
        <v>3160</v>
      </c>
      <c r="S599" s="495" t="s">
        <v>4848</v>
      </c>
      <c r="T599" s="2"/>
      <c r="U599" s="2"/>
      <c r="V599" s="2"/>
      <c r="W599" s="2"/>
    </row>
    <row r="600" spans="1:23" x14ac:dyDescent="0.25">
      <c r="A600" s="77">
        <v>1184770</v>
      </c>
      <c r="B600" s="259">
        <v>43806</v>
      </c>
      <c r="C600" s="63" t="s">
        <v>3161</v>
      </c>
      <c r="D600" s="63" t="s">
        <v>2788</v>
      </c>
      <c r="E600" s="63" t="s">
        <v>2788</v>
      </c>
      <c r="F600" s="63" t="s">
        <v>3162</v>
      </c>
      <c r="G600" s="63" t="s">
        <v>191</v>
      </c>
      <c r="H600" s="63" t="s">
        <v>19</v>
      </c>
      <c r="I600" s="63" t="s">
        <v>96</v>
      </c>
      <c r="J600" s="119">
        <v>1023783</v>
      </c>
      <c r="K600" s="63" t="s">
        <v>98</v>
      </c>
      <c r="L600" s="63" t="s">
        <v>3163</v>
      </c>
      <c r="M600" s="63" t="s">
        <v>171</v>
      </c>
      <c r="N600" s="63" t="s">
        <v>157</v>
      </c>
      <c r="O600" s="63" t="s">
        <v>2240</v>
      </c>
      <c r="P600" s="96" t="s">
        <v>163</v>
      </c>
      <c r="Q600" s="2" t="s">
        <v>296</v>
      </c>
      <c r="R600" s="63" t="s">
        <v>3164</v>
      </c>
      <c r="S600" s="495" t="s">
        <v>4848</v>
      </c>
      <c r="T600" s="2"/>
      <c r="U600" s="2"/>
      <c r="V600" s="2"/>
      <c r="W600" s="2"/>
    </row>
    <row r="601" spans="1:23" x14ac:dyDescent="0.25">
      <c r="A601" s="77">
        <v>1184788</v>
      </c>
      <c r="B601" s="259">
        <v>43806</v>
      </c>
      <c r="C601" s="63" t="s">
        <v>3165</v>
      </c>
      <c r="D601" s="63" t="s">
        <v>2788</v>
      </c>
      <c r="E601" s="63" t="s">
        <v>2788</v>
      </c>
      <c r="F601" s="63" t="s">
        <v>3166</v>
      </c>
      <c r="G601" s="63" t="s">
        <v>354</v>
      </c>
      <c r="H601" s="63" t="s">
        <v>19</v>
      </c>
      <c r="I601" s="63" t="s">
        <v>96</v>
      </c>
      <c r="J601" s="119">
        <v>1768977.5</v>
      </c>
      <c r="K601" s="63" t="s">
        <v>98</v>
      </c>
      <c r="L601" s="63" t="s">
        <v>449</v>
      </c>
      <c r="M601" s="63" t="s">
        <v>4364</v>
      </c>
      <c r="N601" s="63" t="s">
        <v>223</v>
      </c>
      <c r="O601" s="63" t="s">
        <v>1263</v>
      </c>
      <c r="P601" s="96" t="s">
        <v>4365</v>
      </c>
      <c r="Q601" s="2" t="s">
        <v>4366</v>
      </c>
      <c r="R601" s="63" t="s">
        <v>3167</v>
      </c>
      <c r="S601" s="495" t="s">
        <v>4848</v>
      </c>
      <c r="T601" s="2"/>
      <c r="U601" s="2"/>
      <c r="V601" s="2"/>
      <c r="W601" s="2"/>
    </row>
    <row r="602" spans="1:23" x14ac:dyDescent="0.25">
      <c r="A602" s="77">
        <v>1184809</v>
      </c>
      <c r="B602" s="259">
        <v>43806</v>
      </c>
      <c r="C602" s="63" t="s">
        <v>3168</v>
      </c>
      <c r="D602" s="63" t="s">
        <v>2788</v>
      </c>
      <c r="E602" s="63" t="s">
        <v>2788</v>
      </c>
      <c r="F602" s="63" t="s">
        <v>3169</v>
      </c>
      <c r="G602" s="63" t="s">
        <v>215</v>
      </c>
      <c r="H602" s="63" t="s">
        <v>18</v>
      </c>
      <c r="I602" s="63" t="s">
        <v>96</v>
      </c>
      <c r="J602" s="119">
        <v>623580</v>
      </c>
      <c r="K602" s="63" t="s">
        <v>411</v>
      </c>
      <c r="L602" s="63" t="s">
        <v>3170</v>
      </c>
      <c r="M602" s="63" t="s">
        <v>4367</v>
      </c>
      <c r="N602" s="63" t="s">
        <v>4368</v>
      </c>
      <c r="O602" s="63" t="s">
        <v>4369</v>
      </c>
      <c r="P602" s="96" t="s">
        <v>4370</v>
      </c>
      <c r="Q602" s="2" t="s">
        <v>4371</v>
      </c>
      <c r="R602" s="63" t="s">
        <v>3171</v>
      </c>
      <c r="S602" s="495" t="s">
        <v>4848</v>
      </c>
      <c r="T602" s="2"/>
      <c r="U602" s="2"/>
      <c r="V602" s="2"/>
      <c r="W602" s="2"/>
    </row>
    <row r="603" spans="1:23" x14ac:dyDescent="0.25">
      <c r="A603" s="77">
        <v>1184836</v>
      </c>
      <c r="B603" s="259">
        <v>43806</v>
      </c>
      <c r="C603" s="63" t="s">
        <v>3172</v>
      </c>
      <c r="D603" s="63" t="s">
        <v>2788</v>
      </c>
      <c r="E603" s="63" t="s">
        <v>2788</v>
      </c>
      <c r="F603" s="63" t="s">
        <v>3173</v>
      </c>
      <c r="G603" s="63" t="s">
        <v>353</v>
      </c>
      <c r="H603" s="63" t="s">
        <v>14</v>
      </c>
      <c r="I603" s="63" t="s">
        <v>189</v>
      </c>
      <c r="J603" s="119">
        <v>608764</v>
      </c>
      <c r="K603" s="63" t="s">
        <v>99</v>
      </c>
      <c r="L603" s="63" t="s">
        <v>483</v>
      </c>
      <c r="M603" s="63" t="s">
        <v>1289</v>
      </c>
      <c r="N603" s="63" t="s">
        <v>1298</v>
      </c>
      <c r="O603" s="63" t="s">
        <v>1908</v>
      </c>
      <c r="P603" s="96" t="s">
        <v>1889</v>
      </c>
      <c r="Q603" s="2" t="s">
        <v>4083</v>
      </c>
      <c r="R603" s="63" t="s">
        <v>3174</v>
      </c>
      <c r="S603" s="495" t="s">
        <v>4848</v>
      </c>
      <c r="T603" s="2"/>
      <c r="U603" s="2"/>
      <c r="V603" s="2"/>
      <c r="W603" s="2"/>
    </row>
    <row r="604" spans="1:23" x14ac:dyDescent="0.25">
      <c r="A604" s="77">
        <v>1184879</v>
      </c>
      <c r="B604" s="259">
        <v>43806</v>
      </c>
      <c r="C604" s="63" t="s">
        <v>2139</v>
      </c>
      <c r="D604" s="63" t="s">
        <v>2788</v>
      </c>
      <c r="E604" s="63" t="s">
        <v>2788</v>
      </c>
      <c r="F604" s="63" t="s">
        <v>3175</v>
      </c>
      <c r="G604" s="63" t="s">
        <v>380</v>
      </c>
      <c r="H604" s="63" t="s">
        <v>16</v>
      </c>
      <c r="I604" s="63" t="s">
        <v>96</v>
      </c>
      <c r="J604" s="119">
        <v>905080</v>
      </c>
      <c r="K604" s="63" t="s">
        <v>411</v>
      </c>
      <c r="L604" s="63" t="s">
        <v>605</v>
      </c>
      <c r="M604" s="63" t="s">
        <v>4372</v>
      </c>
      <c r="N604" s="63" t="s">
        <v>1467</v>
      </c>
      <c r="O604" s="63" t="s">
        <v>4373</v>
      </c>
      <c r="P604" s="96" t="s">
        <v>2286</v>
      </c>
      <c r="Q604" s="2" t="s">
        <v>4007</v>
      </c>
      <c r="R604" s="63" t="s">
        <v>3176</v>
      </c>
      <c r="S604" s="495" t="s">
        <v>4848</v>
      </c>
      <c r="T604" s="2"/>
      <c r="U604" s="2"/>
      <c r="V604" s="2"/>
      <c r="W604" s="2"/>
    </row>
    <row r="605" spans="1:23" x14ac:dyDescent="0.25">
      <c r="A605" s="77">
        <v>1184885</v>
      </c>
      <c r="B605" s="259">
        <v>43806</v>
      </c>
      <c r="C605" s="63" t="s">
        <v>3177</v>
      </c>
      <c r="D605" s="63" t="s">
        <v>2788</v>
      </c>
      <c r="E605" s="63" t="s">
        <v>2788</v>
      </c>
      <c r="F605" s="63" t="s">
        <v>3178</v>
      </c>
      <c r="G605" s="63" t="s">
        <v>49</v>
      </c>
      <c r="H605" s="63" t="s">
        <v>16</v>
      </c>
      <c r="I605" s="63" t="s">
        <v>96</v>
      </c>
      <c r="J605" s="119">
        <v>980080</v>
      </c>
      <c r="K605" s="63" t="s">
        <v>411</v>
      </c>
      <c r="L605" s="63" t="s">
        <v>528</v>
      </c>
      <c r="M605" s="63" t="s">
        <v>4116</v>
      </c>
      <c r="N605" s="63" t="s">
        <v>4374</v>
      </c>
      <c r="O605" s="63" t="s">
        <v>4375</v>
      </c>
      <c r="P605" s="96" t="s">
        <v>1257</v>
      </c>
      <c r="Q605" s="2" t="s">
        <v>1700</v>
      </c>
      <c r="R605" s="63" t="s">
        <v>3179</v>
      </c>
      <c r="S605" s="495" t="s">
        <v>4848</v>
      </c>
      <c r="T605" s="2"/>
      <c r="U605" s="2"/>
      <c r="V605" s="2"/>
      <c r="W605" s="2"/>
    </row>
    <row r="606" spans="1:23" x14ac:dyDescent="0.25">
      <c r="A606" s="77">
        <v>1184899</v>
      </c>
      <c r="B606" s="259">
        <v>43806</v>
      </c>
      <c r="C606" s="63" t="s">
        <v>3180</v>
      </c>
      <c r="D606" s="63" t="s">
        <v>2788</v>
      </c>
      <c r="E606" s="63" t="s">
        <v>2788</v>
      </c>
      <c r="F606" s="63" t="s">
        <v>3181</v>
      </c>
      <c r="G606" s="63" t="s">
        <v>48</v>
      </c>
      <c r="H606" s="63" t="s">
        <v>14</v>
      </c>
      <c r="I606" s="63" t="s">
        <v>96</v>
      </c>
      <c r="J606" s="119">
        <v>777420</v>
      </c>
      <c r="K606" s="63" t="s">
        <v>411</v>
      </c>
      <c r="L606" s="63" t="s">
        <v>561</v>
      </c>
      <c r="M606" s="63" t="s">
        <v>1844</v>
      </c>
      <c r="N606" s="63" t="s">
        <v>4376</v>
      </c>
      <c r="O606" s="63" t="s">
        <v>4377</v>
      </c>
      <c r="P606" s="96" t="s">
        <v>1787</v>
      </c>
      <c r="Q606" s="2" t="s">
        <v>4378</v>
      </c>
      <c r="R606" s="63" t="s">
        <v>3182</v>
      </c>
      <c r="S606" s="495" t="s">
        <v>4848</v>
      </c>
      <c r="T606" s="2"/>
      <c r="U606" s="2"/>
      <c r="V606" s="2"/>
      <c r="W606" s="2"/>
    </row>
    <row r="607" spans="1:23" x14ac:dyDescent="0.25">
      <c r="A607" s="77">
        <v>1184906</v>
      </c>
      <c r="B607" s="259">
        <v>43806</v>
      </c>
      <c r="C607" s="63" t="s">
        <v>3183</v>
      </c>
      <c r="D607" s="63" t="s">
        <v>2788</v>
      </c>
      <c r="E607" s="63" t="s">
        <v>2788</v>
      </c>
      <c r="F607" s="63" t="s">
        <v>3184</v>
      </c>
      <c r="G607" s="63" t="s">
        <v>43</v>
      </c>
      <c r="H607" s="63" t="s">
        <v>14</v>
      </c>
      <c r="I607" s="63" t="s">
        <v>96</v>
      </c>
      <c r="J607" s="119">
        <v>1462465.5</v>
      </c>
      <c r="K607" s="63" t="s">
        <v>411</v>
      </c>
      <c r="L607" s="63" t="s">
        <v>528</v>
      </c>
      <c r="M607" s="63" t="s">
        <v>4379</v>
      </c>
      <c r="N607" s="63" t="s">
        <v>1463</v>
      </c>
      <c r="O607" s="63" t="s">
        <v>1673</v>
      </c>
      <c r="P607" s="96" t="s">
        <v>4380</v>
      </c>
      <c r="Q607" s="2" t="s">
        <v>4290</v>
      </c>
      <c r="R607" s="63" t="s">
        <v>3185</v>
      </c>
      <c r="S607" s="495" t="s">
        <v>4848</v>
      </c>
      <c r="T607" s="2"/>
      <c r="U607" s="2"/>
      <c r="V607" s="2"/>
      <c r="W607" s="2"/>
    </row>
    <row r="608" spans="1:23" x14ac:dyDescent="0.25">
      <c r="A608" s="77">
        <v>1184974</v>
      </c>
      <c r="B608" s="259">
        <v>43806</v>
      </c>
      <c r="C608" s="63" t="s">
        <v>3186</v>
      </c>
      <c r="D608" s="63" t="s">
        <v>2788</v>
      </c>
      <c r="E608" s="63" t="s">
        <v>2788</v>
      </c>
      <c r="F608" s="63" t="s">
        <v>3187</v>
      </c>
      <c r="G608" s="63" t="s">
        <v>44</v>
      </c>
      <c r="H608" s="63" t="s">
        <v>15</v>
      </c>
      <c r="I608" s="63" t="s">
        <v>96</v>
      </c>
      <c r="J608" s="119">
        <v>500185</v>
      </c>
      <c r="K608" s="63" t="s">
        <v>411</v>
      </c>
      <c r="L608" s="63" t="s">
        <v>561</v>
      </c>
      <c r="M608" s="63" t="s">
        <v>1407</v>
      </c>
      <c r="N608" s="63" t="s">
        <v>4381</v>
      </c>
      <c r="O608" s="63" t="s">
        <v>4382</v>
      </c>
      <c r="P608" s="96" t="s">
        <v>1960</v>
      </c>
      <c r="Q608" s="2" t="s">
        <v>4152</v>
      </c>
      <c r="R608" s="63" t="s">
        <v>3188</v>
      </c>
      <c r="S608" s="495" t="s">
        <v>4848</v>
      </c>
      <c r="T608" s="2"/>
      <c r="U608" s="2"/>
      <c r="V608" s="2"/>
      <c r="W608" s="2"/>
    </row>
    <row r="609" spans="1:23" x14ac:dyDescent="0.25">
      <c r="A609" s="77">
        <v>1185021</v>
      </c>
      <c r="B609" s="259">
        <v>43806</v>
      </c>
      <c r="C609" s="63" t="s">
        <v>3189</v>
      </c>
      <c r="D609" s="63" t="s">
        <v>2788</v>
      </c>
      <c r="E609" s="63" t="s">
        <v>2788</v>
      </c>
      <c r="F609" s="63" t="s">
        <v>3190</v>
      </c>
      <c r="G609" s="63" t="s">
        <v>45</v>
      </c>
      <c r="H609" s="63" t="s">
        <v>15</v>
      </c>
      <c r="I609" s="63" t="s">
        <v>96</v>
      </c>
      <c r="J609" s="119">
        <v>1185410</v>
      </c>
      <c r="K609" s="63" t="s">
        <v>411</v>
      </c>
      <c r="L609" s="63" t="s">
        <v>3170</v>
      </c>
      <c r="M609" s="63" t="s">
        <v>1733</v>
      </c>
      <c r="N609" s="63" t="s">
        <v>4149</v>
      </c>
      <c r="O609" s="63" t="s">
        <v>1910</v>
      </c>
      <c r="P609" s="96" t="s">
        <v>4383</v>
      </c>
      <c r="Q609" s="2" t="s">
        <v>4384</v>
      </c>
      <c r="R609" s="63" t="s">
        <v>3191</v>
      </c>
      <c r="S609" s="495" t="s">
        <v>4848</v>
      </c>
      <c r="T609" s="2"/>
      <c r="U609" s="2"/>
      <c r="V609" s="2"/>
      <c r="W609" s="2"/>
    </row>
    <row r="610" spans="1:23" x14ac:dyDescent="0.25">
      <c r="A610" s="77">
        <v>1185073</v>
      </c>
      <c r="B610" s="259">
        <v>43806</v>
      </c>
      <c r="C610" s="63" t="s">
        <v>3192</v>
      </c>
      <c r="D610" s="63" t="s">
        <v>2788</v>
      </c>
      <c r="E610" s="63" t="s">
        <v>2788</v>
      </c>
      <c r="F610" s="63" t="s">
        <v>3193</v>
      </c>
      <c r="G610" s="63" t="s">
        <v>47</v>
      </c>
      <c r="H610" s="63" t="s">
        <v>18</v>
      </c>
      <c r="I610" s="63" t="s">
        <v>96</v>
      </c>
      <c r="J610" s="119">
        <v>2455034</v>
      </c>
      <c r="K610" s="63" t="s">
        <v>98</v>
      </c>
      <c r="L610" s="63" t="s">
        <v>197</v>
      </c>
      <c r="M610" s="63" t="s">
        <v>1485</v>
      </c>
      <c r="N610" s="63" t="s">
        <v>223</v>
      </c>
      <c r="O610" s="63" t="s">
        <v>1232</v>
      </c>
      <c r="P610" s="96" t="s">
        <v>2341</v>
      </c>
      <c r="Q610" s="2" t="s">
        <v>3993</v>
      </c>
      <c r="R610" s="63" t="s">
        <v>3194</v>
      </c>
      <c r="S610" s="495" t="s">
        <v>4848</v>
      </c>
      <c r="T610" s="2"/>
      <c r="U610" s="2"/>
      <c r="V610" s="2"/>
      <c r="W610" s="2"/>
    </row>
    <row r="611" spans="1:23" x14ac:dyDescent="0.25">
      <c r="A611" s="77">
        <v>1185094</v>
      </c>
      <c r="B611" s="259">
        <v>43806</v>
      </c>
      <c r="C611" s="63" t="s">
        <v>3195</v>
      </c>
      <c r="D611" s="63" t="s">
        <v>2788</v>
      </c>
      <c r="E611" s="63" t="s">
        <v>2788</v>
      </c>
      <c r="F611" s="63" t="s">
        <v>3196</v>
      </c>
      <c r="G611" s="63" t="s">
        <v>371</v>
      </c>
      <c r="H611" s="63" t="s">
        <v>243</v>
      </c>
      <c r="I611" s="63" t="s">
        <v>96</v>
      </c>
      <c r="J611" s="119">
        <v>525775</v>
      </c>
      <c r="K611" s="63" t="s">
        <v>411</v>
      </c>
      <c r="L611" s="63" t="s">
        <v>589</v>
      </c>
      <c r="M611" s="63" t="s">
        <v>4127</v>
      </c>
      <c r="N611" s="63" t="s">
        <v>4189</v>
      </c>
      <c r="O611" s="63" t="s">
        <v>4385</v>
      </c>
      <c r="P611" s="96" t="s">
        <v>1954</v>
      </c>
      <c r="Q611" s="2" t="s">
        <v>1955</v>
      </c>
      <c r="R611" s="63" t="s">
        <v>3197</v>
      </c>
      <c r="S611" s="495" t="s">
        <v>4848</v>
      </c>
      <c r="T611" s="2"/>
      <c r="U611" s="2"/>
      <c r="V611" s="2"/>
      <c r="W611" s="2"/>
    </row>
    <row r="612" spans="1:23" x14ac:dyDescent="0.25">
      <c r="A612" s="77">
        <v>1185116</v>
      </c>
      <c r="B612" s="259">
        <v>43806</v>
      </c>
      <c r="C612" s="63" t="s">
        <v>3198</v>
      </c>
      <c r="D612" s="63" t="s">
        <v>2788</v>
      </c>
      <c r="E612" s="63" t="s">
        <v>2788</v>
      </c>
      <c r="F612" s="63" t="s">
        <v>3199</v>
      </c>
      <c r="G612" s="63" t="s">
        <v>215</v>
      </c>
      <c r="H612" s="63" t="s">
        <v>18</v>
      </c>
      <c r="I612" s="63" t="s">
        <v>96</v>
      </c>
      <c r="J612" s="119">
        <v>801985</v>
      </c>
      <c r="K612" s="63" t="s">
        <v>99</v>
      </c>
      <c r="L612" s="63" t="s">
        <v>3200</v>
      </c>
      <c r="M612" s="63" t="s">
        <v>4386</v>
      </c>
      <c r="N612" s="63" t="s">
        <v>2253</v>
      </c>
      <c r="O612" s="63" t="s">
        <v>2252</v>
      </c>
      <c r="P612" s="96" t="s">
        <v>4387</v>
      </c>
      <c r="Q612" s="2" t="s">
        <v>4388</v>
      </c>
      <c r="R612" s="63" t="s">
        <v>3201</v>
      </c>
      <c r="S612" s="495" t="s">
        <v>4848</v>
      </c>
      <c r="T612" s="2"/>
      <c r="U612" s="2"/>
      <c r="V612" s="2"/>
      <c r="W612" s="2"/>
    </row>
    <row r="613" spans="1:23" x14ac:dyDescent="0.25">
      <c r="A613" s="77">
        <v>1185122</v>
      </c>
      <c r="B613" s="259">
        <v>43806</v>
      </c>
      <c r="C613" s="63" t="s">
        <v>3202</v>
      </c>
      <c r="D613" s="63" t="s">
        <v>2788</v>
      </c>
      <c r="E613" s="63" t="s">
        <v>2788</v>
      </c>
      <c r="F613" s="63" t="s">
        <v>3203</v>
      </c>
      <c r="G613" s="63" t="s">
        <v>50</v>
      </c>
      <c r="H613" s="63" t="s">
        <v>15</v>
      </c>
      <c r="I613" s="63" t="s">
        <v>96</v>
      </c>
      <c r="J613" s="119">
        <v>1709845</v>
      </c>
      <c r="K613" s="63" t="s">
        <v>411</v>
      </c>
      <c r="L613" s="63" t="s">
        <v>2424</v>
      </c>
      <c r="M613" s="63" t="s">
        <v>4389</v>
      </c>
      <c r="N613" s="63" t="s">
        <v>4390</v>
      </c>
      <c r="O613" s="63" t="s">
        <v>1238</v>
      </c>
      <c r="P613" s="96" t="s">
        <v>4391</v>
      </c>
      <c r="Q613" s="2" t="s">
        <v>4392</v>
      </c>
      <c r="R613" s="63" t="s">
        <v>3204</v>
      </c>
      <c r="S613" s="495" t="s">
        <v>4848</v>
      </c>
      <c r="T613" s="2"/>
      <c r="U613" s="2"/>
      <c r="V613" s="2"/>
      <c r="W613" s="2"/>
    </row>
    <row r="614" spans="1:23" x14ac:dyDescent="0.25">
      <c r="A614" s="77">
        <v>1185180</v>
      </c>
      <c r="B614" s="259">
        <v>43806</v>
      </c>
      <c r="C614" s="63" t="s">
        <v>3205</v>
      </c>
      <c r="D614" s="63" t="s">
        <v>2788</v>
      </c>
      <c r="E614" s="63" t="s">
        <v>2788</v>
      </c>
      <c r="F614" s="63" t="s">
        <v>3206</v>
      </c>
      <c r="G614" s="63" t="s">
        <v>43</v>
      </c>
      <c r="H614" s="63" t="s">
        <v>14</v>
      </c>
      <c r="I614" s="63" t="s">
        <v>96</v>
      </c>
      <c r="J614" s="119">
        <v>1792973</v>
      </c>
      <c r="K614" s="63" t="s">
        <v>99</v>
      </c>
      <c r="L614" s="63" t="s">
        <v>589</v>
      </c>
      <c r="M614" s="63" t="s">
        <v>1557</v>
      </c>
      <c r="N614" s="63" t="s">
        <v>292</v>
      </c>
      <c r="O614" s="63" t="s">
        <v>1745</v>
      </c>
      <c r="P614" s="96" t="s">
        <v>4393</v>
      </c>
      <c r="Q614" s="2" t="s">
        <v>2393</v>
      </c>
      <c r="R614" s="63" t="s">
        <v>3207</v>
      </c>
      <c r="S614" s="495" t="s">
        <v>4848</v>
      </c>
      <c r="T614" s="2"/>
      <c r="U614" s="2"/>
      <c r="V614" s="2"/>
      <c r="W614" s="2"/>
    </row>
    <row r="615" spans="1:23" x14ac:dyDescent="0.25">
      <c r="A615" s="77">
        <v>1185213</v>
      </c>
      <c r="B615" s="259">
        <v>43806</v>
      </c>
      <c r="C615" s="63" t="s">
        <v>3208</v>
      </c>
      <c r="D615" s="63" t="s">
        <v>2788</v>
      </c>
      <c r="E615" s="63" t="s">
        <v>2788</v>
      </c>
      <c r="F615" s="63" t="s">
        <v>3209</v>
      </c>
      <c r="G615" s="63" t="s">
        <v>43</v>
      </c>
      <c r="H615" s="63" t="s">
        <v>14</v>
      </c>
      <c r="I615" s="63" t="s">
        <v>96</v>
      </c>
      <c r="J615" s="119">
        <v>939790</v>
      </c>
      <c r="K615" s="63" t="s">
        <v>411</v>
      </c>
      <c r="L615" s="63" t="s">
        <v>757</v>
      </c>
      <c r="M615" s="63" t="s">
        <v>1356</v>
      </c>
      <c r="N615" s="63" t="s">
        <v>1522</v>
      </c>
      <c r="O615" s="63" t="s">
        <v>4394</v>
      </c>
      <c r="P615" s="96" t="s">
        <v>119</v>
      </c>
      <c r="Q615" s="2" t="s">
        <v>4395</v>
      </c>
      <c r="R615" s="63" t="s">
        <v>3210</v>
      </c>
      <c r="S615" s="495" t="s">
        <v>4848</v>
      </c>
      <c r="T615" s="2"/>
      <c r="U615" s="2"/>
      <c r="V615" s="2"/>
      <c r="W615" s="2"/>
    </row>
    <row r="616" spans="1:23" x14ac:dyDescent="0.25">
      <c r="A616" s="77">
        <v>1185220</v>
      </c>
      <c r="B616" s="259">
        <v>43806</v>
      </c>
      <c r="C616" s="63" t="s">
        <v>3211</v>
      </c>
      <c r="D616" s="63" t="s">
        <v>2788</v>
      </c>
      <c r="E616" s="63" t="s">
        <v>2788</v>
      </c>
      <c r="F616" s="63" t="s">
        <v>3212</v>
      </c>
      <c r="G616" s="63" t="s">
        <v>250</v>
      </c>
      <c r="H616" s="63" t="s">
        <v>252</v>
      </c>
      <c r="I616" s="63" t="s">
        <v>96</v>
      </c>
      <c r="J616" s="119">
        <v>536848.19999999995</v>
      </c>
      <c r="K616" s="63" t="s">
        <v>411</v>
      </c>
      <c r="L616" s="63" t="s">
        <v>980</v>
      </c>
      <c r="M616" s="63" t="s">
        <v>1792</v>
      </c>
      <c r="N616" s="63" t="s">
        <v>1344</v>
      </c>
      <c r="O616" s="63" t="s">
        <v>4396</v>
      </c>
      <c r="P616" s="96" t="s">
        <v>4397</v>
      </c>
      <c r="Q616" s="2" t="s">
        <v>4220</v>
      </c>
      <c r="R616" s="63" t="s">
        <v>3213</v>
      </c>
      <c r="S616" s="495" t="s">
        <v>4848</v>
      </c>
      <c r="T616" s="2"/>
      <c r="U616" s="2"/>
      <c r="V616" s="2"/>
      <c r="W616" s="2"/>
    </row>
    <row r="617" spans="1:23" x14ac:dyDescent="0.25">
      <c r="A617" s="77">
        <v>1185294</v>
      </c>
      <c r="B617" s="259">
        <v>43806</v>
      </c>
      <c r="C617" s="63" t="s">
        <v>3214</v>
      </c>
      <c r="D617" s="63" t="s">
        <v>2788</v>
      </c>
      <c r="E617" s="63" t="s">
        <v>2788</v>
      </c>
      <c r="F617" s="63" t="s">
        <v>3215</v>
      </c>
      <c r="G617" s="63" t="s">
        <v>48</v>
      </c>
      <c r="H617" s="63" t="s">
        <v>14</v>
      </c>
      <c r="I617" s="63" t="s">
        <v>96</v>
      </c>
      <c r="J617" s="119">
        <v>731920</v>
      </c>
      <c r="K617" s="63" t="s">
        <v>411</v>
      </c>
      <c r="L617" s="63" t="s">
        <v>412</v>
      </c>
      <c r="M617" s="63" t="s">
        <v>4398</v>
      </c>
      <c r="N617" s="63" t="s">
        <v>4399</v>
      </c>
      <c r="O617" s="63" t="s">
        <v>1298</v>
      </c>
      <c r="P617" s="96" t="s">
        <v>1782</v>
      </c>
      <c r="Q617" s="2" t="s">
        <v>1872</v>
      </c>
      <c r="R617" s="63" t="s">
        <v>3216</v>
      </c>
      <c r="S617" s="495" t="s">
        <v>4848</v>
      </c>
      <c r="T617" s="2"/>
      <c r="U617" s="2"/>
      <c r="V617" s="2"/>
      <c r="W617" s="2"/>
    </row>
    <row r="618" spans="1:23" x14ac:dyDescent="0.25">
      <c r="A618" s="77">
        <v>1185314</v>
      </c>
      <c r="B618" s="259">
        <v>43806</v>
      </c>
      <c r="C618" s="63" t="s">
        <v>3217</v>
      </c>
      <c r="D618" s="63" t="s">
        <v>2788</v>
      </c>
      <c r="E618" s="63" t="s">
        <v>2788</v>
      </c>
      <c r="F618" s="63" t="s">
        <v>3218</v>
      </c>
      <c r="G618" s="63" t="s">
        <v>372</v>
      </c>
      <c r="H618" s="63" t="s">
        <v>14</v>
      </c>
      <c r="I618" s="63" t="s">
        <v>189</v>
      </c>
      <c r="J618" s="119">
        <v>678141</v>
      </c>
      <c r="K618" s="63" t="s">
        <v>411</v>
      </c>
      <c r="L618" s="63" t="s">
        <v>651</v>
      </c>
      <c r="M618" s="63" t="s">
        <v>1786</v>
      </c>
      <c r="N618" s="63" t="s">
        <v>1535</v>
      </c>
      <c r="O618" s="63" t="s">
        <v>1381</v>
      </c>
      <c r="P618" s="96" t="s">
        <v>4400</v>
      </c>
      <c r="Q618" s="2" t="s">
        <v>3999</v>
      </c>
      <c r="R618" s="63" t="s">
        <v>3219</v>
      </c>
      <c r="S618" s="495" t="s">
        <v>4848</v>
      </c>
      <c r="T618" s="2"/>
      <c r="U618" s="2"/>
      <c r="V618" s="2"/>
      <c r="W618" s="2"/>
    </row>
    <row r="619" spans="1:23" x14ac:dyDescent="0.25">
      <c r="A619" s="77">
        <v>1185346</v>
      </c>
      <c r="B619" s="259">
        <v>43806</v>
      </c>
      <c r="C619" s="63" t="s">
        <v>3220</v>
      </c>
      <c r="D619" s="63" t="s">
        <v>2788</v>
      </c>
      <c r="E619" s="63" t="s">
        <v>2788</v>
      </c>
      <c r="F619" s="63" t="s">
        <v>3221</v>
      </c>
      <c r="G619" s="63" t="s">
        <v>43</v>
      </c>
      <c r="H619" s="63" t="s">
        <v>14</v>
      </c>
      <c r="I619" s="63" t="s">
        <v>96</v>
      </c>
      <c r="J619" s="119">
        <v>703880</v>
      </c>
      <c r="K619" s="63" t="s">
        <v>411</v>
      </c>
      <c r="L619" s="63" t="s">
        <v>667</v>
      </c>
      <c r="M619" s="63" t="s">
        <v>1978</v>
      </c>
      <c r="N619" s="63" t="s">
        <v>1816</v>
      </c>
      <c r="O619" s="63" t="s">
        <v>1511</v>
      </c>
      <c r="P619" s="96" t="s">
        <v>1693</v>
      </c>
      <c r="Q619" s="2" t="s">
        <v>4401</v>
      </c>
      <c r="R619" s="63" t="s">
        <v>3222</v>
      </c>
      <c r="S619" s="495" t="s">
        <v>4848</v>
      </c>
      <c r="T619" s="2"/>
      <c r="U619" s="2"/>
      <c r="V619" s="2"/>
      <c r="W619" s="2"/>
    </row>
    <row r="620" spans="1:23" x14ac:dyDescent="0.25">
      <c r="A620" s="77">
        <v>1185387</v>
      </c>
      <c r="B620" s="259">
        <v>43806</v>
      </c>
      <c r="C620" s="63" t="s">
        <v>3223</v>
      </c>
      <c r="D620" s="63" t="s">
        <v>2788</v>
      </c>
      <c r="E620" s="63" t="s">
        <v>2788</v>
      </c>
      <c r="F620" s="63" t="s">
        <v>3224</v>
      </c>
      <c r="G620" s="63" t="s">
        <v>390</v>
      </c>
      <c r="H620" s="63" t="s">
        <v>14</v>
      </c>
      <c r="I620" s="63" t="s">
        <v>189</v>
      </c>
      <c r="J620" s="119">
        <v>887999</v>
      </c>
      <c r="K620" s="63" t="s">
        <v>411</v>
      </c>
      <c r="L620" s="63" t="s">
        <v>3225</v>
      </c>
      <c r="M620" s="63" t="s">
        <v>4402</v>
      </c>
      <c r="N620" s="63" t="s">
        <v>4403</v>
      </c>
      <c r="O620" s="63" t="s">
        <v>4404</v>
      </c>
      <c r="P620" s="96" t="s">
        <v>1285</v>
      </c>
      <c r="Q620" s="2" t="s">
        <v>4405</v>
      </c>
      <c r="R620" s="63" t="s">
        <v>3226</v>
      </c>
      <c r="S620" s="495" t="s">
        <v>4848</v>
      </c>
      <c r="T620" s="2"/>
      <c r="U620" s="2"/>
      <c r="V620" s="2"/>
      <c r="W620" s="2"/>
    </row>
    <row r="621" spans="1:23" x14ac:dyDescent="0.25">
      <c r="A621" s="77">
        <v>1185390</v>
      </c>
      <c r="B621" s="259">
        <v>43806</v>
      </c>
      <c r="C621" s="63" t="s">
        <v>3227</v>
      </c>
      <c r="D621" s="63" t="s">
        <v>2788</v>
      </c>
      <c r="E621" s="63" t="s">
        <v>2788</v>
      </c>
      <c r="F621" s="63" t="s">
        <v>3228</v>
      </c>
      <c r="G621" s="63" t="s">
        <v>375</v>
      </c>
      <c r="H621" s="63" t="s">
        <v>15</v>
      </c>
      <c r="I621" s="63" t="s">
        <v>3229</v>
      </c>
      <c r="J621" s="119">
        <v>567728.5</v>
      </c>
      <c r="K621" s="63" t="s">
        <v>97</v>
      </c>
      <c r="L621" s="63" t="s">
        <v>104</v>
      </c>
      <c r="M621" s="63" t="s">
        <v>1380</v>
      </c>
      <c r="N621" s="63" t="s">
        <v>140</v>
      </c>
      <c r="O621" s="63" t="s">
        <v>165</v>
      </c>
      <c r="P621" s="96" t="s">
        <v>1460</v>
      </c>
      <c r="Q621" s="2" t="s">
        <v>4406</v>
      </c>
      <c r="R621" s="63" t="s">
        <v>3230</v>
      </c>
      <c r="S621" s="495" t="s">
        <v>4848</v>
      </c>
      <c r="T621" s="2"/>
      <c r="U621" s="2"/>
      <c r="V621" s="2"/>
      <c r="W621" s="2"/>
    </row>
    <row r="622" spans="1:23" x14ac:dyDescent="0.25">
      <c r="A622" s="77">
        <v>1185399</v>
      </c>
      <c r="B622" s="259">
        <v>43806</v>
      </c>
      <c r="C622" s="63" t="s">
        <v>3231</v>
      </c>
      <c r="D622" s="63" t="s">
        <v>2788</v>
      </c>
      <c r="E622" s="63" t="s">
        <v>2788</v>
      </c>
      <c r="F622" s="63" t="s">
        <v>3232</v>
      </c>
      <c r="G622" s="63" t="s">
        <v>49</v>
      </c>
      <c r="H622" s="63" t="s">
        <v>16</v>
      </c>
      <c r="I622" s="63" t="s">
        <v>96</v>
      </c>
      <c r="J622" s="119">
        <v>457834.1</v>
      </c>
      <c r="K622" s="63" t="s">
        <v>411</v>
      </c>
      <c r="L622" s="63" t="s">
        <v>757</v>
      </c>
      <c r="M622" s="63" t="s">
        <v>1489</v>
      </c>
      <c r="N622" s="63" t="s">
        <v>4161</v>
      </c>
      <c r="O622" s="63" t="s">
        <v>4407</v>
      </c>
      <c r="P622" s="96" t="s">
        <v>1453</v>
      </c>
      <c r="Q622" s="2" t="s">
        <v>4408</v>
      </c>
      <c r="R622" s="63" t="s">
        <v>3233</v>
      </c>
      <c r="S622" s="495" t="s">
        <v>4848</v>
      </c>
      <c r="T622" s="2"/>
      <c r="U622" s="2"/>
      <c r="V622" s="2"/>
      <c r="W622" s="2"/>
    </row>
    <row r="623" spans="1:23" x14ac:dyDescent="0.25">
      <c r="A623" s="77">
        <v>1185426</v>
      </c>
      <c r="B623" s="259">
        <v>43806</v>
      </c>
      <c r="C623" s="63" t="s">
        <v>3234</v>
      </c>
      <c r="D623" s="63" t="s">
        <v>2788</v>
      </c>
      <c r="E623" s="63" t="s">
        <v>2788</v>
      </c>
      <c r="F623" s="63" t="s">
        <v>3235</v>
      </c>
      <c r="G623" s="63" t="s">
        <v>43</v>
      </c>
      <c r="H623" s="63" t="s">
        <v>14</v>
      </c>
      <c r="I623" s="63" t="s">
        <v>96</v>
      </c>
      <c r="J623" s="119">
        <v>975667</v>
      </c>
      <c r="K623" s="63" t="s">
        <v>411</v>
      </c>
      <c r="L623" s="63" t="s">
        <v>609</v>
      </c>
      <c r="M623" s="63" t="s">
        <v>1356</v>
      </c>
      <c r="N623" s="63" t="s">
        <v>4409</v>
      </c>
      <c r="O623" s="63" t="s">
        <v>3909</v>
      </c>
      <c r="P623" s="96" t="s">
        <v>4189</v>
      </c>
      <c r="Q623" s="2" t="s">
        <v>4410</v>
      </c>
      <c r="R623" s="63" t="s">
        <v>3236</v>
      </c>
      <c r="S623" s="495" t="s">
        <v>4848</v>
      </c>
      <c r="T623" s="2"/>
      <c r="U623" s="2"/>
      <c r="V623" s="2"/>
      <c r="W623" s="2"/>
    </row>
    <row r="624" spans="1:23" x14ac:dyDescent="0.25">
      <c r="A624" s="77">
        <v>1185427</v>
      </c>
      <c r="B624" s="259">
        <v>43806</v>
      </c>
      <c r="C624" s="63" t="s">
        <v>3237</v>
      </c>
      <c r="D624" s="63" t="s">
        <v>2788</v>
      </c>
      <c r="E624" s="63" t="s">
        <v>2788</v>
      </c>
      <c r="F624" s="63" t="s">
        <v>3238</v>
      </c>
      <c r="G624" s="63" t="s">
        <v>49</v>
      </c>
      <c r="H624" s="63" t="s">
        <v>16</v>
      </c>
      <c r="I624" s="63" t="s">
        <v>96</v>
      </c>
      <c r="J624" s="119">
        <v>696210</v>
      </c>
      <c r="K624" s="63" t="s">
        <v>411</v>
      </c>
      <c r="L624" s="63" t="s">
        <v>426</v>
      </c>
      <c r="M624" s="63" t="s">
        <v>1449</v>
      </c>
      <c r="N624" s="63" t="s">
        <v>1861</v>
      </c>
      <c r="O624" s="63" t="s">
        <v>4228</v>
      </c>
      <c r="P624" s="96" t="s">
        <v>4411</v>
      </c>
      <c r="Q624" s="2" t="s">
        <v>4412</v>
      </c>
      <c r="R624" s="63" t="s">
        <v>3239</v>
      </c>
      <c r="S624" s="495" t="s">
        <v>4848</v>
      </c>
      <c r="T624" s="2"/>
      <c r="U624" s="2"/>
      <c r="V624" s="2"/>
      <c r="W624" s="2"/>
    </row>
    <row r="625" spans="1:23" x14ac:dyDescent="0.25">
      <c r="A625" s="77">
        <v>1185442</v>
      </c>
      <c r="B625" s="259">
        <v>43806</v>
      </c>
      <c r="C625" s="63" t="s">
        <v>3240</v>
      </c>
      <c r="D625" s="63" t="s">
        <v>2788</v>
      </c>
      <c r="E625" s="63" t="s">
        <v>2788</v>
      </c>
      <c r="F625" s="63" t="s">
        <v>3241</v>
      </c>
      <c r="G625" s="63" t="s">
        <v>48</v>
      </c>
      <c r="H625" s="63" t="s">
        <v>14</v>
      </c>
      <c r="I625" s="63" t="s">
        <v>96</v>
      </c>
      <c r="J625" s="119">
        <v>749140</v>
      </c>
      <c r="K625" s="63" t="s">
        <v>411</v>
      </c>
      <c r="L625" s="63" t="s">
        <v>589</v>
      </c>
      <c r="M625" s="63" t="s">
        <v>1239</v>
      </c>
      <c r="N625" s="63" t="s">
        <v>4413</v>
      </c>
      <c r="O625" s="63" t="s">
        <v>1658</v>
      </c>
      <c r="P625" s="96" t="s">
        <v>3918</v>
      </c>
      <c r="Q625" s="2" t="s">
        <v>4414</v>
      </c>
      <c r="R625" s="63" t="s">
        <v>3242</v>
      </c>
      <c r="S625" s="495" t="s">
        <v>4848</v>
      </c>
      <c r="T625" s="2"/>
      <c r="U625" s="2"/>
      <c r="V625" s="2"/>
      <c r="W625" s="2"/>
    </row>
    <row r="626" spans="1:23" x14ac:dyDescent="0.25">
      <c r="A626" s="77">
        <v>1185477</v>
      </c>
      <c r="B626" s="259">
        <v>43806</v>
      </c>
      <c r="C626" s="63" t="s">
        <v>3243</v>
      </c>
      <c r="D626" s="63" t="s">
        <v>2788</v>
      </c>
      <c r="E626" s="63" t="s">
        <v>2788</v>
      </c>
      <c r="F626" s="63" t="s">
        <v>3244</v>
      </c>
      <c r="G626" s="63" t="s">
        <v>250</v>
      </c>
      <c r="H626" s="63" t="s">
        <v>252</v>
      </c>
      <c r="I626" s="63" t="s">
        <v>96</v>
      </c>
      <c r="J626" s="119">
        <v>1011132.4</v>
      </c>
      <c r="K626" s="63" t="s">
        <v>99</v>
      </c>
      <c r="L626" s="63" t="s">
        <v>103</v>
      </c>
      <c r="M626" s="63" t="s">
        <v>4221</v>
      </c>
      <c r="N626" s="63" t="s">
        <v>4415</v>
      </c>
      <c r="O626" s="63" t="s">
        <v>1478</v>
      </c>
      <c r="P626" s="96" t="s">
        <v>1916</v>
      </c>
      <c r="Q626" s="2" t="s">
        <v>3916</v>
      </c>
      <c r="R626" s="63" t="s">
        <v>3245</v>
      </c>
      <c r="S626" s="495" t="s">
        <v>4848</v>
      </c>
      <c r="T626" s="2"/>
      <c r="U626" s="2"/>
      <c r="V626" s="2"/>
      <c r="W626" s="2"/>
    </row>
    <row r="627" spans="1:23" x14ac:dyDescent="0.25">
      <c r="A627" s="77">
        <v>1185565</v>
      </c>
      <c r="B627" s="259">
        <v>43806</v>
      </c>
      <c r="C627" s="63" t="s">
        <v>3246</v>
      </c>
      <c r="D627" s="63" t="s">
        <v>2788</v>
      </c>
      <c r="E627" s="63" t="s">
        <v>2788</v>
      </c>
      <c r="F627" s="63" t="s">
        <v>3247</v>
      </c>
      <c r="G627" s="63" t="s">
        <v>250</v>
      </c>
      <c r="H627" s="63" t="s">
        <v>252</v>
      </c>
      <c r="I627" s="63" t="s">
        <v>96</v>
      </c>
      <c r="J627" s="119">
        <v>496955</v>
      </c>
      <c r="K627" s="63" t="s">
        <v>411</v>
      </c>
      <c r="L627" s="63" t="s">
        <v>973</v>
      </c>
      <c r="M627" s="63" t="s">
        <v>4416</v>
      </c>
      <c r="N627" s="63" t="s">
        <v>2375</v>
      </c>
      <c r="O627" s="63" t="s">
        <v>4417</v>
      </c>
      <c r="P627" s="96" t="s">
        <v>4418</v>
      </c>
      <c r="Q627" s="2" t="s">
        <v>4419</v>
      </c>
      <c r="R627" s="63" t="s">
        <v>3248</v>
      </c>
      <c r="S627" s="495" t="s">
        <v>4848</v>
      </c>
      <c r="T627" s="2"/>
      <c r="U627" s="2"/>
      <c r="V627" s="2"/>
      <c r="W627" s="2"/>
    </row>
    <row r="628" spans="1:23" x14ac:dyDescent="0.25">
      <c r="A628" s="77">
        <v>1185600</v>
      </c>
      <c r="B628" s="259">
        <v>43806</v>
      </c>
      <c r="C628" s="63" t="s">
        <v>3249</v>
      </c>
      <c r="D628" s="63" t="s">
        <v>2788</v>
      </c>
      <c r="E628" s="63" t="s">
        <v>2788</v>
      </c>
      <c r="F628" s="63" t="s">
        <v>3250</v>
      </c>
      <c r="G628" s="63" t="s">
        <v>250</v>
      </c>
      <c r="H628" s="63" t="s">
        <v>252</v>
      </c>
      <c r="I628" s="63" t="s">
        <v>96</v>
      </c>
      <c r="J628" s="119">
        <v>683291.5</v>
      </c>
      <c r="K628" s="63" t="s">
        <v>411</v>
      </c>
      <c r="L628" s="63" t="s">
        <v>800</v>
      </c>
      <c r="M628" s="63" t="s">
        <v>1903</v>
      </c>
      <c r="N628" s="63" t="s">
        <v>1848</v>
      </c>
      <c r="O628" s="63" t="s">
        <v>1647</v>
      </c>
      <c r="P628" s="96" t="s">
        <v>4420</v>
      </c>
      <c r="Q628" s="2" t="s">
        <v>4191</v>
      </c>
      <c r="R628" s="63" t="s">
        <v>3251</v>
      </c>
      <c r="S628" s="495" t="s">
        <v>4848</v>
      </c>
      <c r="T628" s="2"/>
      <c r="U628" s="2"/>
      <c r="V628" s="2"/>
      <c r="W628" s="2"/>
    </row>
    <row r="629" spans="1:23" x14ac:dyDescent="0.25">
      <c r="A629" s="77">
        <v>1185615</v>
      </c>
      <c r="B629" s="259">
        <v>43806</v>
      </c>
      <c r="C629" s="63" t="s">
        <v>3252</v>
      </c>
      <c r="D629" s="63" t="s">
        <v>2788</v>
      </c>
      <c r="E629" s="63" t="s">
        <v>2788</v>
      </c>
      <c r="F629" s="63" t="s">
        <v>3253</v>
      </c>
      <c r="G629" s="63" t="s">
        <v>338</v>
      </c>
      <c r="H629" s="63" t="s">
        <v>16</v>
      </c>
      <c r="I629" s="63" t="s">
        <v>189</v>
      </c>
      <c r="J629" s="119">
        <v>546955</v>
      </c>
      <c r="K629" s="63" t="s">
        <v>411</v>
      </c>
      <c r="L629" s="63" t="s">
        <v>2947</v>
      </c>
      <c r="M629" s="63" t="s">
        <v>1692</v>
      </c>
      <c r="N629" s="63" t="s">
        <v>4421</v>
      </c>
      <c r="O629" s="63" t="s">
        <v>1972</v>
      </c>
      <c r="P629" s="96" t="s">
        <v>4422</v>
      </c>
      <c r="Q629" s="2" t="s">
        <v>1514</v>
      </c>
      <c r="R629" s="63" t="s">
        <v>3254</v>
      </c>
      <c r="S629" s="495" t="s">
        <v>4848</v>
      </c>
      <c r="T629" s="2"/>
      <c r="U629" s="2"/>
      <c r="V629" s="2"/>
      <c r="W629" s="2"/>
    </row>
    <row r="630" spans="1:23" x14ac:dyDescent="0.25">
      <c r="A630" s="77">
        <v>1185870</v>
      </c>
      <c r="B630" s="259">
        <v>43806</v>
      </c>
      <c r="C630" s="63" t="s">
        <v>3255</v>
      </c>
      <c r="D630" s="63" t="s">
        <v>2788</v>
      </c>
      <c r="E630" s="63" t="s">
        <v>2788</v>
      </c>
      <c r="F630" s="63" t="s">
        <v>3256</v>
      </c>
      <c r="G630" s="63" t="s">
        <v>50</v>
      </c>
      <c r="H630" s="63" t="s">
        <v>15</v>
      </c>
      <c r="I630" s="63" t="s">
        <v>96</v>
      </c>
      <c r="J630" s="119">
        <v>568603.55000000005</v>
      </c>
      <c r="K630" s="63" t="s">
        <v>411</v>
      </c>
      <c r="L630" s="63" t="s">
        <v>468</v>
      </c>
      <c r="M630" s="63" t="s">
        <v>1939</v>
      </c>
      <c r="N630" s="63" t="s">
        <v>4135</v>
      </c>
      <c r="O630" s="63" t="s">
        <v>3914</v>
      </c>
      <c r="P630" s="96" t="s">
        <v>1940</v>
      </c>
      <c r="Q630" s="2" t="s">
        <v>1788</v>
      </c>
      <c r="R630" s="63" t="s">
        <v>3257</v>
      </c>
      <c r="S630" s="495" t="s">
        <v>4848</v>
      </c>
      <c r="T630" s="2"/>
      <c r="U630" s="2"/>
      <c r="V630" s="2"/>
      <c r="W630" s="2"/>
    </row>
    <row r="631" spans="1:23" x14ac:dyDescent="0.25">
      <c r="A631" s="77">
        <v>1185915</v>
      </c>
      <c r="B631" s="259">
        <v>43806</v>
      </c>
      <c r="C631" s="63" t="s">
        <v>3258</v>
      </c>
      <c r="D631" s="63" t="s">
        <v>2788</v>
      </c>
      <c r="E631" s="63" t="s">
        <v>2788</v>
      </c>
      <c r="F631" s="63" t="s">
        <v>3259</v>
      </c>
      <c r="G631" s="63" t="s">
        <v>368</v>
      </c>
      <c r="H631" s="63" t="s">
        <v>15</v>
      </c>
      <c r="I631" s="63" t="s">
        <v>189</v>
      </c>
      <c r="J631" s="119">
        <v>639166</v>
      </c>
      <c r="K631" s="63" t="s">
        <v>411</v>
      </c>
      <c r="L631" s="63" t="s">
        <v>106</v>
      </c>
      <c r="M631" s="63" t="s">
        <v>4423</v>
      </c>
      <c r="N631" s="63" t="s">
        <v>4424</v>
      </c>
      <c r="O631" s="63" t="s">
        <v>2478</v>
      </c>
      <c r="P631" s="96" t="s">
        <v>150</v>
      </c>
      <c r="Q631" s="2" t="s">
        <v>4425</v>
      </c>
      <c r="R631" s="63" t="s">
        <v>3260</v>
      </c>
      <c r="S631" s="495" t="s">
        <v>4848</v>
      </c>
      <c r="T631" s="2"/>
      <c r="U631" s="2"/>
      <c r="V631" s="2"/>
      <c r="W631" s="2"/>
    </row>
    <row r="632" spans="1:23" x14ac:dyDescent="0.25">
      <c r="A632" s="77">
        <v>1185981</v>
      </c>
      <c r="B632" s="259">
        <v>43806</v>
      </c>
      <c r="C632" s="63" t="s">
        <v>3261</v>
      </c>
      <c r="D632" s="63" t="s">
        <v>2788</v>
      </c>
      <c r="E632" s="63" t="s">
        <v>2788</v>
      </c>
      <c r="F632" s="63" t="s">
        <v>3262</v>
      </c>
      <c r="G632" s="63" t="s">
        <v>43</v>
      </c>
      <c r="H632" s="63" t="s">
        <v>14</v>
      </c>
      <c r="I632" s="63" t="s">
        <v>96</v>
      </c>
      <c r="J632" s="119">
        <v>1050100</v>
      </c>
      <c r="K632" s="63" t="s">
        <v>411</v>
      </c>
      <c r="L632" s="63" t="s">
        <v>561</v>
      </c>
      <c r="M632" s="63" t="s">
        <v>1407</v>
      </c>
      <c r="N632" s="63" t="s">
        <v>1252</v>
      </c>
      <c r="O632" s="63" t="s">
        <v>4426</v>
      </c>
      <c r="P632" s="96" t="s">
        <v>4427</v>
      </c>
      <c r="Q632" s="2" t="s">
        <v>4428</v>
      </c>
      <c r="R632" s="63" t="s">
        <v>3263</v>
      </c>
      <c r="S632" s="495" t="s">
        <v>4848</v>
      </c>
      <c r="T632" s="2"/>
      <c r="U632" s="2"/>
      <c r="V632" s="2"/>
      <c r="W632" s="2"/>
    </row>
    <row r="633" spans="1:23" x14ac:dyDescent="0.25">
      <c r="A633" s="77">
        <v>1186025</v>
      </c>
      <c r="B633" s="259">
        <v>43806</v>
      </c>
      <c r="C633" s="63" t="s">
        <v>3264</v>
      </c>
      <c r="D633" s="63" t="s">
        <v>2788</v>
      </c>
      <c r="E633" s="63" t="s">
        <v>2788</v>
      </c>
      <c r="F633" s="63" t="s">
        <v>3265</v>
      </c>
      <c r="G633" s="63" t="s">
        <v>49</v>
      </c>
      <c r="H633" s="63" t="s">
        <v>16</v>
      </c>
      <c r="I633" s="63" t="s">
        <v>96</v>
      </c>
      <c r="J633" s="119">
        <v>634603</v>
      </c>
      <c r="K633" s="63" t="s">
        <v>411</v>
      </c>
      <c r="L633" s="63" t="s">
        <v>426</v>
      </c>
      <c r="M633" s="63" t="s">
        <v>4429</v>
      </c>
      <c r="N633" s="63" t="s">
        <v>4430</v>
      </c>
      <c r="O633" s="63" t="s">
        <v>1238</v>
      </c>
      <c r="P633" s="96" t="s">
        <v>4431</v>
      </c>
      <c r="Q633" s="2" t="s">
        <v>4432</v>
      </c>
      <c r="R633" s="63" t="s">
        <v>3266</v>
      </c>
      <c r="S633" s="495" t="s">
        <v>4848</v>
      </c>
      <c r="T633" s="2"/>
      <c r="U633" s="2"/>
      <c r="V633" s="2"/>
      <c r="W633" s="2"/>
    </row>
    <row r="634" spans="1:23" x14ac:dyDescent="0.25">
      <c r="A634" s="77">
        <v>1186084</v>
      </c>
      <c r="B634" s="259">
        <v>43806</v>
      </c>
      <c r="C634" s="63" t="s">
        <v>3267</v>
      </c>
      <c r="D634" s="63" t="s">
        <v>2788</v>
      </c>
      <c r="E634" s="63" t="s">
        <v>2788</v>
      </c>
      <c r="F634" s="63" t="s">
        <v>3268</v>
      </c>
      <c r="G634" s="63" t="s">
        <v>50</v>
      </c>
      <c r="H634" s="63" t="s">
        <v>15</v>
      </c>
      <c r="I634" s="63" t="s">
        <v>96</v>
      </c>
      <c r="J634" s="119">
        <v>584314.30000000005</v>
      </c>
      <c r="K634" s="63" t="s">
        <v>99</v>
      </c>
      <c r="L634" s="63" t="s">
        <v>407</v>
      </c>
      <c r="M634" s="63" t="s">
        <v>1240</v>
      </c>
      <c r="N634" s="63" t="s">
        <v>4433</v>
      </c>
      <c r="O634" s="63" t="s">
        <v>1966</v>
      </c>
      <c r="P634" s="96" t="s">
        <v>4434</v>
      </c>
      <c r="Q634" s="2" t="s">
        <v>4435</v>
      </c>
      <c r="R634" s="63" t="s">
        <v>3269</v>
      </c>
      <c r="S634" s="495" t="s">
        <v>4848</v>
      </c>
      <c r="T634" s="2"/>
      <c r="U634" s="2"/>
      <c r="V634" s="2"/>
      <c r="W634" s="2"/>
    </row>
    <row r="635" spans="1:23" x14ac:dyDescent="0.25">
      <c r="A635" s="77">
        <v>1186123</v>
      </c>
      <c r="B635" s="259">
        <v>43806</v>
      </c>
      <c r="C635" s="63" t="s">
        <v>3270</v>
      </c>
      <c r="D635" s="63" t="s">
        <v>2788</v>
      </c>
      <c r="E635" s="63" t="s">
        <v>2788</v>
      </c>
      <c r="F635" s="63" t="s">
        <v>3271</v>
      </c>
      <c r="G635" s="63" t="s">
        <v>215</v>
      </c>
      <c r="H635" s="63" t="s">
        <v>18</v>
      </c>
      <c r="I635" s="63" t="s">
        <v>96</v>
      </c>
      <c r="J635" s="119">
        <v>951708</v>
      </c>
      <c r="K635" s="63" t="s">
        <v>98</v>
      </c>
      <c r="L635" s="63" t="s">
        <v>102</v>
      </c>
      <c r="M635" s="63" t="s">
        <v>1581</v>
      </c>
      <c r="N635" s="63" t="s">
        <v>310</v>
      </c>
      <c r="O635" s="63" t="s">
        <v>309</v>
      </c>
      <c r="P635" s="96" t="s">
        <v>295</v>
      </c>
      <c r="Q635" s="2" t="s">
        <v>4436</v>
      </c>
      <c r="R635" s="63" t="s">
        <v>3272</v>
      </c>
      <c r="S635" s="495" t="s">
        <v>4848</v>
      </c>
      <c r="T635" s="2"/>
      <c r="U635" s="2"/>
      <c r="V635" s="2"/>
      <c r="W635" s="2"/>
    </row>
    <row r="636" spans="1:23" x14ac:dyDescent="0.25">
      <c r="A636" s="77">
        <v>1186140</v>
      </c>
      <c r="B636" s="259">
        <v>43806</v>
      </c>
      <c r="C636" s="63" t="s">
        <v>3273</v>
      </c>
      <c r="D636" s="63" t="s">
        <v>2788</v>
      </c>
      <c r="E636" s="63" t="s">
        <v>2788</v>
      </c>
      <c r="F636" s="63" t="s">
        <v>3274</v>
      </c>
      <c r="G636" s="63" t="s">
        <v>48</v>
      </c>
      <c r="H636" s="63" t="s">
        <v>14</v>
      </c>
      <c r="I636" s="63" t="s">
        <v>96</v>
      </c>
      <c r="J636" s="119">
        <v>702420</v>
      </c>
      <c r="K636" s="63" t="s">
        <v>411</v>
      </c>
      <c r="L636" s="63" t="s">
        <v>757</v>
      </c>
      <c r="M636" s="63" t="s">
        <v>1356</v>
      </c>
      <c r="N636" s="63" t="s">
        <v>4437</v>
      </c>
      <c r="O636" s="63" t="s">
        <v>1248</v>
      </c>
      <c r="P636" s="96" t="s">
        <v>4438</v>
      </c>
      <c r="Q636" s="2" t="s">
        <v>4439</v>
      </c>
      <c r="R636" s="63" t="s">
        <v>3275</v>
      </c>
      <c r="S636" s="495" t="s">
        <v>4848</v>
      </c>
      <c r="T636" s="2"/>
      <c r="U636" s="2"/>
      <c r="V636" s="2"/>
      <c r="W636" s="2"/>
    </row>
    <row r="637" spans="1:23" x14ac:dyDescent="0.25">
      <c r="A637" s="77">
        <v>1186185</v>
      </c>
      <c r="B637" s="259">
        <v>43806</v>
      </c>
      <c r="C637" s="63" t="s">
        <v>3276</v>
      </c>
      <c r="D637" s="63" t="s">
        <v>2788</v>
      </c>
      <c r="E637" s="63" t="s">
        <v>2788</v>
      </c>
      <c r="F637" s="63" t="s">
        <v>3277</v>
      </c>
      <c r="G637" s="63" t="s">
        <v>48</v>
      </c>
      <c r="H637" s="63" t="s">
        <v>14</v>
      </c>
      <c r="I637" s="63" t="s">
        <v>96</v>
      </c>
      <c r="J637" s="119">
        <v>1122136.5</v>
      </c>
      <c r="K637" s="63" t="s">
        <v>97</v>
      </c>
      <c r="L637" s="63" t="s">
        <v>3278</v>
      </c>
      <c r="M637" s="63" t="s">
        <v>4440</v>
      </c>
      <c r="N637" s="63" t="s">
        <v>232</v>
      </c>
      <c r="O637" s="63" t="s">
        <v>1715</v>
      </c>
      <c r="P637" s="96" t="s">
        <v>1602</v>
      </c>
      <c r="Q637" s="2" t="s">
        <v>4441</v>
      </c>
      <c r="R637" s="63" t="s">
        <v>3279</v>
      </c>
      <c r="S637" s="495" t="s">
        <v>4848</v>
      </c>
      <c r="T637" s="2"/>
      <c r="U637" s="2"/>
      <c r="V637" s="2"/>
      <c r="W637" s="2"/>
    </row>
    <row r="638" spans="1:23" x14ac:dyDescent="0.25">
      <c r="A638" s="77">
        <v>1186315</v>
      </c>
      <c r="B638" s="259">
        <v>43806</v>
      </c>
      <c r="C638" s="63" t="s">
        <v>3280</v>
      </c>
      <c r="D638" s="63" t="s">
        <v>2788</v>
      </c>
      <c r="E638" s="63" t="s">
        <v>2788</v>
      </c>
      <c r="F638" s="63" t="s">
        <v>3281</v>
      </c>
      <c r="G638" s="63" t="s">
        <v>43</v>
      </c>
      <c r="H638" s="63" t="s">
        <v>14</v>
      </c>
      <c r="I638" s="63" t="s">
        <v>96</v>
      </c>
      <c r="J638" s="119">
        <v>671520</v>
      </c>
      <c r="K638" s="63" t="s">
        <v>411</v>
      </c>
      <c r="L638" s="63" t="s">
        <v>667</v>
      </c>
      <c r="M638" s="63" t="s">
        <v>1456</v>
      </c>
      <c r="N638" s="63" t="s">
        <v>4442</v>
      </c>
      <c r="O638" s="63" t="s">
        <v>4159</v>
      </c>
      <c r="P638" s="96" t="s">
        <v>1628</v>
      </c>
      <c r="Q638" s="2" t="s">
        <v>4443</v>
      </c>
      <c r="R638" s="63" t="s">
        <v>3282</v>
      </c>
      <c r="S638" s="495" t="s">
        <v>4848</v>
      </c>
      <c r="T638" s="2"/>
      <c r="U638" s="2"/>
      <c r="V638" s="2"/>
      <c r="W638" s="2"/>
    </row>
    <row r="639" spans="1:23" x14ac:dyDescent="0.25">
      <c r="A639" s="77">
        <v>1186382</v>
      </c>
      <c r="B639" s="259">
        <v>43806</v>
      </c>
      <c r="C639" s="63" t="s">
        <v>3283</v>
      </c>
      <c r="D639" s="63" t="s">
        <v>2788</v>
      </c>
      <c r="E639" s="63" t="s">
        <v>2788</v>
      </c>
      <c r="F639" s="63" t="s">
        <v>3284</v>
      </c>
      <c r="G639" s="63" t="s">
        <v>43</v>
      </c>
      <c r="H639" s="63" t="s">
        <v>14</v>
      </c>
      <c r="I639" s="63" t="s">
        <v>96</v>
      </c>
      <c r="J639" s="119">
        <v>601526</v>
      </c>
      <c r="K639" s="63" t="s">
        <v>411</v>
      </c>
      <c r="L639" s="63" t="s">
        <v>936</v>
      </c>
      <c r="M639" s="63" t="s">
        <v>4444</v>
      </c>
      <c r="N639" s="63" t="s">
        <v>1303</v>
      </c>
      <c r="O639" s="63" t="s">
        <v>1418</v>
      </c>
      <c r="P639" s="96" t="s">
        <v>4445</v>
      </c>
      <c r="Q639" s="2" t="s">
        <v>4446</v>
      </c>
      <c r="R639" s="63" t="s">
        <v>3285</v>
      </c>
      <c r="S639" s="495" t="s">
        <v>4848</v>
      </c>
      <c r="T639" s="2"/>
      <c r="U639" s="2"/>
      <c r="V639" s="2"/>
      <c r="W639" s="2"/>
    </row>
    <row r="640" spans="1:23" x14ac:dyDescent="0.25">
      <c r="A640" s="77">
        <v>1186384</v>
      </c>
      <c r="B640" s="259">
        <v>43806</v>
      </c>
      <c r="C640" s="63" t="s">
        <v>3283</v>
      </c>
      <c r="D640" s="63" t="s">
        <v>2788</v>
      </c>
      <c r="E640" s="63" t="s">
        <v>2788</v>
      </c>
      <c r="F640" s="63" t="s">
        <v>3286</v>
      </c>
      <c r="G640" s="63" t="s">
        <v>43</v>
      </c>
      <c r="H640" s="63" t="s">
        <v>14</v>
      </c>
      <c r="I640" s="63" t="s">
        <v>96</v>
      </c>
      <c r="J640" s="119">
        <v>648880</v>
      </c>
      <c r="K640" s="63" t="s">
        <v>411</v>
      </c>
      <c r="L640" s="63" t="s">
        <v>936</v>
      </c>
      <c r="M640" s="63" t="s">
        <v>4444</v>
      </c>
      <c r="N640" s="63" t="s">
        <v>1418</v>
      </c>
      <c r="O640" s="63" t="s">
        <v>4445</v>
      </c>
      <c r="P640" s="96" t="s">
        <v>4447</v>
      </c>
      <c r="Q640" s="2" t="s">
        <v>4205</v>
      </c>
      <c r="R640" s="63" t="s">
        <v>3287</v>
      </c>
      <c r="S640" s="495" t="s">
        <v>4848</v>
      </c>
      <c r="T640" s="2"/>
      <c r="U640" s="2"/>
      <c r="V640" s="2"/>
      <c r="W640" s="2"/>
    </row>
    <row r="641" spans="1:23" x14ac:dyDescent="0.25">
      <c r="A641" s="77">
        <v>1186572</v>
      </c>
      <c r="B641" s="259">
        <v>43806</v>
      </c>
      <c r="C641" s="63" t="s">
        <v>3288</v>
      </c>
      <c r="D641" s="63" t="s">
        <v>2788</v>
      </c>
      <c r="E641" s="63" t="s">
        <v>2788</v>
      </c>
      <c r="F641" s="63" t="s">
        <v>3289</v>
      </c>
      <c r="G641" s="63" t="s">
        <v>50</v>
      </c>
      <c r="H641" s="63" t="s">
        <v>15</v>
      </c>
      <c r="I641" s="63" t="s">
        <v>96</v>
      </c>
      <c r="J641" s="119">
        <v>732662</v>
      </c>
      <c r="K641" s="63" t="s">
        <v>97</v>
      </c>
      <c r="L641" s="63" t="s">
        <v>701</v>
      </c>
      <c r="M641" s="63" t="s">
        <v>1474</v>
      </c>
      <c r="N641" s="63" t="s">
        <v>1895</v>
      </c>
      <c r="O641" s="63" t="s">
        <v>290</v>
      </c>
      <c r="P641" s="96" t="s">
        <v>1524</v>
      </c>
      <c r="Q641" s="2" t="s">
        <v>4448</v>
      </c>
      <c r="R641" s="63" t="s">
        <v>3290</v>
      </c>
      <c r="S641" s="495" t="s">
        <v>4848</v>
      </c>
      <c r="T641" s="2"/>
      <c r="U641" s="2"/>
      <c r="V641" s="2"/>
      <c r="W641" s="2"/>
    </row>
    <row r="642" spans="1:23" x14ac:dyDescent="0.25">
      <c r="A642" s="77">
        <v>1186575</v>
      </c>
      <c r="B642" s="259">
        <v>43806</v>
      </c>
      <c r="C642" s="63" t="s">
        <v>3291</v>
      </c>
      <c r="D642" s="63" t="s">
        <v>2788</v>
      </c>
      <c r="E642" s="63" t="s">
        <v>2788</v>
      </c>
      <c r="F642" s="63" t="s">
        <v>3292</v>
      </c>
      <c r="G642" s="63" t="s">
        <v>393</v>
      </c>
      <c r="H642" s="63" t="s">
        <v>14</v>
      </c>
      <c r="I642" s="63" t="s">
        <v>189</v>
      </c>
      <c r="J642" s="119">
        <v>840060</v>
      </c>
      <c r="K642" s="63" t="s">
        <v>411</v>
      </c>
      <c r="L642" s="63" t="s">
        <v>441</v>
      </c>
      <c r="M642" s="63" t="s">
        <v>4224</v>
      </c>
      <c r="N642" s="63" t="s">
        <v>1953</v>
      </c>
      <c r="O642" s="63" t="s">
        <v>4449</v>
      </c>
      <c r="P642" s="96" t="s">
        <v>2399</v>
      </c>
      <c r="Q642" s="2" t="s">
        <v>4450</v>
      </c>
      <c r="R642" s="63" t="s">
        <v>3293</v>
      </c>
      <c r="S642" s="495" t="s">
        <v>4848</v>
      </c>
      <c r="T642" s="2"/>
      <c r="U642" s="2"/>
      <c r="V642" s="2"/>
      <c r="W642" s="2"/>
    </row>
    <row r="643" spans="1:23" x14ac:dyDescent="0.25">
      <c r="A643" s="77">
        <v>1186699</v>
      </c>
      <c r="B643" s="259">
        <v>43806</v>
      </c>
      <c r="C643" s="63" t="s">
        <v>3294</v>
      </c>
      <c r="D643" s="63" t="s">
        <v>2788</v>
      </c>
      <c r="E643" s="63" t="s">
        <v>2788</v>
      </c>
      <c r="F643" s="63" t="s">
        <v>3295</v>
      </c>
      <c r="G643" s="63" t="s">
        <v>49</v>
      </c>
      <c r="H643" s="63" t="s">
        <v>16</v>
      </c>
      <c r="I643" s="63" t="s">
        <v>96</v>
      </c>
      <c r="J643" s="119">
        <v>543135</v>
      </c>
      <c r="K643" s="63" t="s">
        <v>411</v>
      </c>
      <c r="L643" s="63" t="s">
        <v>885</v>
      </c>
      <c r="M643" s="63" t="s">
        <v>1319</v>
      </c>
      <c r="N643" s="63" t="s">
        <v>1222</v>
      </c>
      <c r="O643" s="63" t="s">
        <v>4451</v>
      </c>
      <c r="P643" s="96" t="s">
        <v>1383</v>
      </c>
      <c r="Q643" s="2" t="s">
        <v>4452</v>
      </c>
      <c r="R643" s="63" t="s">
        <v>3296</v>
      </c>
      <c r="S643" s="495" t="s">
        <v>4848</v>
      </c>
      <c r="T643" s="2"/>
      <c r="U643" s="2"/>
      <c r="V643" s="2"/>
      <c r="W643" s="2"/>
    </row>
    <row r="644" spans="1:23" x14ac:dyDescent="0.25">
      <c r="A644" s="77">
        <v>1186731</v>
      </c>
      <c r="B644" s="259">
        <v>43806</v>
      </c>
      <c r="C644" s="63" t="s">
        <v>3297</v>
      </c>
      <c r="D644" s="63" t="s">
        <v>2788</v>
      </c>
      <c r="E644" s="63" t="s">
        <v>2788</v>
      </c>
      <c r="F644" s="63" t="s">
        <v>3298</v>
      </c>
      <c r="G644" s="63" t="s">
        <v>49</v>
      </c>
      <c r="H644" s="63" t="s">
        <v>16</v>
      </c>
      <c r="I644" s="63" t="s">
        <v>96</v>
      </c>
      <c r="J644" s="119">
        <v>577282.19999999995</v>
      </c>
      <c r="K644" s="63" t="s">
        <v>411</v>
      </c>
      <c r="L644" s="63" t="s">
        <v>910</v>
      </c>
      <c r="M644" s="63" t="s">
        <v>4453</v>
      </c>
      <c r="N644" s="63" t="s">
        <v>4454</v>
      </c>
      <c r="O644" s="63" t="s">
        <v>4455</v>
      </c>
      <c r="P644" s="96" t="s">
        <v>4456</v>
      </c>
      <c r="Q644" s="2" t="s">
        <v>4457</v>
      </c>
      <c r="R644" s="63" t="s">
        <v>3299</v>
      </c>
      <c r="S644" s="495" t="s">
        <v>4848</v>
      </c>
      <c r="T644" s="2"/>
      <c r="U644" s="2"/>
      <c r="V644" s="2"/>
      <c r="W644" s="2"/>
    </row>
    <row r="645" spans="1:23" x14ac:dyDescent="0.25">
      <c r="A645" s="77">
        <v>1186742</v>
      </c>
      <c r="B645" s="259">
        <v>43806</v>
      </c>
      <c r="C645" s="63" t="s">
        <v>3300</v>
      </c>
      <c r="D645" s="63" t="s">
        <v>2788</v>
      </c>
      <c r="E645" s="63" t="s">
        <v>2788</v>
      </c>
      <c r="F645" s="63" t="s">
        <v>3301</v>
      </c>
      <c r="G645" s="63" t="s">
        <v>374</v>
      </c>
      <c r="H645" s="63" t="s">
        <v>16</v>
      </c>
      <c r="I645" s="63" t="s">
        <v>96</v>
      </c>
      <c r="J645" s="119">
        <v>683062</v>
      </c>
      <c r="K645" s="63" t="s">
        <v>99</v>
      </c>
      <c r="L645" s="63" t="s">
        <v>743</v>
      </c>
      <c r="M645" s="63" t="s">
        <v>4458</v>
      </c>
      <c r="N645" s="63" t="s">
        <v>4459</v>
      </c>
      <c r="O645" s="63" t="s">
        <v>4460</v>
      </c>
      <c r="P645" s="96" t="s">
        <v>4461</v>
      </c>
      <c r="Q645" s="2" t="s">
        <v>4462</v>
      </c>
      <c r="R645" s="63" t="s">
        <v>3302</v>
      </c>
      <c r="S645" s="495" t="s">
        <v>4848</v>
      </c>
      <c r="T645" s="2"/>
      <c r="U645" s="2"/>
      <c r="V645" s="2"/>
      <c r="W645" s="2"/>
    </row>
    <row r="646" spans="1:23" x14ac:dyDescent="0.25">
      <c r="A646" s="77">
        <v>1186835</v>
      </c>
      <c r="B646" s="259">
        <v>43806</v>
      </c>
      <c r="C646" s="63" t="s">
        <v>3303</v>
      </c>
      <c r="D646" s="63" t="s">
        <v>2788</v>
      </c>
      <c r="E646" s="63" t="s">
        <v>2788</v>
      </c>
      <c r="F646" s="63" t="s">
        <v>3304</v>
      </c>
      <c r="G646" s="63" t="s">
        <v>49</v>
      </c>
      <c r="H646" s="63" t="s">
        <v>16</v>
      </c>
      <c r="I646" s="63" t="s">
        <v>96</v>
      </c>
      <c r="J646" s="119">
        <v>812662</v>
      </c>
      <c r="K646" s="63" t="s">
        <v>411</v>
      </c>
      <c r="L646" s="63" t="s">
        <v>2424</v>
      </c>
      <c r="M646" s="63" t="s">
        <v>4463</v>
      </c>
      <c r="N646" s="63" t="s">
        <v>1407</v>
      </c>
      <c r="O646" s="63" t="s">
        <v>4091</v>
      </c>
      <c r="P646" s="96" t="s">
        <v>4464</v>
      </c>
      <c r="Q646" s="2" t="s">
        <v>4465</v>
      </c>
      <c r="R646" s="63" t="s">
        <v>3305</v>
      </c>
      <c r="S646" s="495" t="s">
        <v>4848</v>
      </c>
      <c r="T646" s="2"/>
      <c r="U646" s="2"/>
      <c r="V646" s="2"/>
      <c r="W646" s="2"/>
    </row>
    <row r="647" spans="1:23" x14ac:dyDescent="0.25">
      <c r="A647" s="77">
        <v>1186867</v>
      </c>
      <c r="B647" s="259">
        <v>43806</v>
      </c>
      <c r="C647" s="63" t="s">
        <v>3306</v>
      </c>
      <c r="D647" s="63" t="s">
        <v>2788</v>
      </c>
      <c r="E647" s="63" t="s">
        <v>2788</v>
      </c>
      <c r="F647" s="63" t="s">
        <v>3307</v>
      </c>
      <c r="G647" s="63" t="s">
        <v>368</v>
      </c>
      <c r="H647" s="63" t="s">
        <v>15</v>
      </c>
      <c r="I647" s="63" t="s">
        <v>189</v>
      </c>
      <c r="J647" s="119">
        <v>782420</v>
      </c>
      <c r="K647" s="63" t="s">
        <v>99</v>
      </c>
      <c r="L647" s="63" t="s">
        <v>504</v>
      </c>
      <c r="M647" s="63" t="s">
        <v>4466</v>
      </c>
      <c r="N647" s="63" t="s">
        <v>4467</v>
      </c>
      <c r="O647" s="63" t="s">
        <v>4437</v>
      </c>
      <c r="P647" s="96" t="s">
        <v>1382</v>
      </c>
      <c r="Q647" s="2" t="s">
        <v>1409</v>
      </c>
      <c r="R647" s="63" t="s">
        <v>3308</v>
      </c>
      <c r="S647" s="495" t="s">
        <v>4848</v>
      </c>
      <c r="T647" s="2"/>
      <c r="U647" s="2"/>
      <c r="V647" s="2"/>
      <c r="W647" s="2"/>
    </row>
    <row r="648" spans="1:23" x14ac:dyDescent="0.25">
      <c r="A648" s="77">
        <v>1186891</v>
      </c>
      <c r="B648" s="259">
        <v>43806</v>
      </c>
      <c r="C648" s="63" t="s">
        <v>3309</v>
      </c>
      <c r="D648" s="63" t="s">
        <v>2788</v>
      </c>
      <c r="E648" s="63" t="s">
        <v>2788</v>
      </c>
      <c r="F648" s="63" t="s">
        <v>3310</v>
      </c>
      <c r="G648" s="63" t="s">
        <v>49</v>
      </c>
      <c r="H648" s="63" t="s">
        <v>16</v>
      </c>
      <c r="I648" s="63" t="s">
        <v>96</v>
      </c>
      <c r="J648" s="119">
        <v>694943</v>
      </c>
      <c r="K648" s="63" t="s">
        <v>99</v>
      </c>
      <c r="L648" s="63" t="s">
        <v>2160</v>
      </c>
      <c r="M648" s="63" t="s">
        <v>4468</v>
      </c>
      <c r="N648" s="63" t="s">
        <v>4469</v>
      </c>
      <c r="O648" s="63" t="s">
        <v>4470</v>
      </c>
      <c r="P648" s="96" t="s">
        <v>4471</v>
      </c>
      <c r="Q648" s="2" t="s">
        <v>4472</v>
      </c>
      <c r="R648" s="63" t="s">
        <v>3311</v>
      </c>
      <c r="S648" s="495" t="s">
        <v>4848</v>
      </c>
      <c r="T648" s="2"/>
      <c r="U648" s="2"/>
      <c r="V648" s="2"/>
      <c r="W648" s="2"/>
    </row>
    <row r="649" spans="1:23" x14ac:dyDescent="0.25">
      <c r="A649" s="77">
        <v>1186915</v>
      </c>
      <c r="B649" s="259">
        <v>43806</v>
      </c>
      <c r="C649" s="63" t="s">
        <v>3312</v>
      </c>
      <c r="D649" s="63" t="s">
        <v>2788</v>
      </c>
      <c r="E649" s="63" t="s">
        <v>2788</v>
      </c>
      <c r="F649" s="63" t="s">
        <v>3313</v>
      </c>
      <c r="G649" s="63" t="s">
        <v>45</v>
      </c>
      <c r="H649" s="63" t="s">
        <v>15</v>
      </c>
      <c r="I649" s="63" t="s">
        <v>96</v>
      </c>
      <c r="J649" s="119">
        <v>476548.1</v>
      </c>
      <c r="K649" s="63" t="s">
        <v>411</v>
      </c>
      <c r="L649" s="63" t="s">
        <v>743</v>
      </c>
      <c r="M649" s="63" t="s">
        <v>1559</v>
      </c>
      <c r="N649" s="63" t="s">
        <v>4473</v>
      </c>
      <c r="O649" s="63" t="s">
        <v>1561</v>
      </c>
      <c r="P649" s="96" t="s">
        <v>4377</v>
      </c>
      <c r="Q649" s="2" t="s">
        <v>4474</v>
      </c>
      <c r="R649" s="63" t="s">
        <v>3314</v>
      </c>
      <c r="S649" s="495" t="s">
        <v>4848</v>
      </c>
      <c r="T649" s="2"/>
      <c r="U649" s="2"/>
      <c r="V649" s="2"/>
      <c r="W649" s="2"/>
    </row>
    <row r="650" spans="1:23" x14ac:dyDescent="0.25">
      <c r="A650" s="77">
        <v>1186943</v>
      </c>
      <c r="B650" s="259">
        <v>43806</v>
      </c>
      <c r="C650" s="63" t="s">
        <v>3315</v>
      </c>
      <c r="D650" s="63" t="s">
        <v>2788</v>
      </c>
      <c r="E650" s="63" t="s">
        <v>2788</v>
      </c>
      <c r="F650" s="63" t="s">
        <v>3316</v>
      </c>
      <c r="G650" s="63" t="s">
        <v>49</v>
      </c>
      <c r="H650" s="63" t="s">
        <v>16</v>
      </c>
      <c r="I650" s="63" t="s">
        <v>96</v>
      </c>
      <c r="J650" s="119">
        <v>890837.5</v>
      </c>
      <c r="K650" s="63" t="s">
        <v>99</v>
      </c>
      <c r="L650" s="63" t="s">
        <v>561</v>
      </c>
      <c r="M650" s="63" t="s">
        <v>4475</v>
      </c>
      <c r="N650" s="63" t="s">
        <v>4476</v>
      </c>
      <c r="O650" s="63" t="s">
        <v>2275</v>
      </c>
      <c r="P650" s="96" t="s">
        <v>1835</v>
      </c>
      <c r="Q650" s="2" t="s">
        <v>1955</v>
      </c>
      <c r="R650" s="63" t="s">
        <v>3317</v>
      </c>
      <c r="S650" s="495" t="s">
        <v>4848</v>
      </c>
      <c r="T650" s="2"/>
      <c r="U650" s="2"/>
      <c r="V650" s="2"/>
      <c r="W650" s="2"/>
    </row>
    <row r="651" spans="1:23" x14ac:dyDescent="0.25">
      <c r="A651" s="77">
        <v>1186955</v>
      </c>
      <c r="B651" s="259">
        <v>43806</v>
      </c>
      <c r="C651" s="63" t="s">
        <v>3318</v>
      </c>
      <c r="D651" s="63" t="s">
        <v>2788</v>
      </c>
      <c r="E651" s="63" t="s">
        <v>2788</v>
      </c>
      <c r="F651" s="63" t="s">
        <v>3319</v>
      </c>
      <c r="G651" s="63" t="s">
        <v>49</v>
      </c>
      <c r="H651" s="63" t="s">
        <v>16</v>
      </c>
      <c r="I651" s="63" t="s">
        <v>96</v>
      </c>
      <c r="J651" s="119">
        <v>736414</v>
      </c>
      <c r="K651" s="63" t="s">
        <v>411</v>
      </c>
      <c r="L651" s="63" t="s">
        <v>589</v>
      </c>
      <c r="M651" s="63" t="s">
        <v>4477</v>
      </c>
      <c r="N651" s="63" t="s">
        <v>1658</v>
      </c>
      <c r="O651" s="63" t="s">
        <v>4478</v>
      </c>
      <c r="P651" s="96" t="s">
        <v>4479</v>
      </c>
      <c r="Q651" s="2" t="s">
        <v>4480</v>
      </c>
      <c r="R651" s="63" t="s">
        <v>3320</v>
      </c>
      <c r="S651" s="495" t="s">
        <v>4848</v>
      </c>
      <c r="T651" s="2"/>
      <c r="U651" s="2"/>
      <c r="V651" s="2"/>
      <c r="W651" s="2"/>
    </row>
    <row r="652" spans="1:23" x14ac:dyDescent="0.25">
      <c r="A652" s="77">
        <v>1187068</v>
      </c>
      <c r="B652" s="259">
        <v>43806</v>
      </c>
      <c r="C652" s="63" t="s">
        <v>3321</v>
      </c>
      <c r="D652" s="63" t="s">
        <v>2788</v>
      </c>
      <c r="E652" s="63" t="s">
        <v>2788</v>
      </c>
      <c r="F652" s="63" t="s">
        <v>3322</v>
      </c>
      <c r="G652" s="63" t="s">
        <v>43</v>
      </c>
      <c r="H652" s="63" t="s">
        <v>14</v>
      </c>
      <c r="I652" s="63" t="s">
        <v>96</v>
      </c>
      <c r="J652" s="119">
        <v>732108</v>
      </c>
      <c r="K652" s="63" t="s">
        <v>411</v>
      </c>
      <c r="L652" s="63" t="s">
        <v>667</v>
      </c>
      <c r="M652" s="63" t="s">
        <v>1980</v>
      </c>
      <c r="N652" s="63" t="s">
        <v>1461</v>
      </c>
      <c r="O652" s="63" t="s">
        <v>1555</v>
      </c>
      <c r="P652" s="96" t="s">
        <v>1720</v>
      </c>
      <c r="Q652" s="2" t="s">
        <v>1872</v>
      </c>
      <c r="R652" s="63" t="s">
        <v>3323</v>
      </c>
      <c r="S652" s="495" t="s">
        <v>4848</v>
      </c>
      <c r="T652" s="2"/>
      <c r="U652" s="2"/>
      <c r="V652" s="2"/>
      <c r="W652" s="2"/>
    </row>
    <row r="653" spans="1:23" x14ac:dyDescent="0.25">
      <c r="A653" s="77">
        <v>1187156</v>
      </c>
      <c r="B653" s="259">
        <v>43806</v>
      </c>
      <c r="C653" s="63" t="s">
        <v>3324</v>
      </c>
      <c r="D653" s="63" t="s">
        <v>2788</v>
      </c>
      <c r="E653" s="63" t="s">
        <v>2788</v>
      </c>
      <c r="F653" s="63" t="s">
        <v>3325</v>
      </c>
      <c r="G653" s="63" t="s">
        <v>250</v>
      </c>
      <c r="H653" s="63" t="s">
        <v>252</v>
      </c>
      <c r="I653" s="63" t="s">
        <v>96</v>
      </c>
      <c r="J653" s="119">
        <v>597651</v>
      </c>
      <c r="K653" s="63" t="s">
        <v>411</v>
      </c>
      <c r="L653" s="63" t="s">
        <v>973</v>
      </c>
      <c r="M653" s="63" t="s">
        <v>4331</v>
      </c>
      <c r="N653" s="63" t="s">
        <v>1745</v>
      </c>
      <c r="O653" s="63" t="s">
        <v>4481</v>
      </c>
      <c r="P653" s="96" t="s">
        <v>292</v>
      </c>
      <c r="Q653" s="2" t="s">
        <v>4482</v>
      </c>
      <c r="R653" s="63" t="s">
        <v>3326</v>
      </c>
      <c r="S653" s="495" t="s">
        <v>4848</v>
      </c>
      <c r="T653" s="2"/>
      <c r="U653" s="2"/>
      <c r="V653" s="2"/>
      <c r="W653" s="2"/>
    </row>
    <row r="654" spans="1:23" x14ac:dyDescent="0.25">
      <c r="A654" s="77">
        <v>1187234</v>
      </c>
      <c r="B654" s="259">
        <v>43806</v>
      </c>
      <c r="C654" s="63" t="s">
        <v>3327</v>
      </c>
      <c r="D654" s="63" t="s">
        <v>2788</v>
      </c>
      <c r="E654" s="63" t="s">
        <v>2788</v>
      </c>
      <c r="F654" s="63" t="s">
        <v>3328</v>
      </c>
      <c r="G654" s="63" t="s">
        <v>48</v>
      </c>
      <c r="H654" s="63" t="s">
        <v>14</v>
      </c>
      <c r="I654" s="63" t="s">
        <v>96</v>
      </c>
      <c r="J654" s="119">
        <v>1015583.75</v>
      </c>
      <c r="K654" s="63" t="s">
        <v>411</v>
      </c>
      <c r="L654" s="63" t="s">
        <v>3329</v>
      </c>
      <c r="M654" s="63" t="s">
        <v>4483</v>
      </c>
      <c r="N654" s="63" t="s">
        <v>4484</v>
      </c>
      <c r="O654" s="63" t="s">
        <v>2284</v>
      </c>
      <c r="P654" s="96" t="s">
        <v>4485</v>
      </c>
      <c r="Q654" s="2" t="s">
        <v>1428</v>
      </c>
      <c r="R654" s="63" t="s">
        <v>3330</v>
      </c>
      <c r="S654" s="495" t="s">
        <v>4848</v>
      </c>
      <c r="T654" s="2"/>
      <c r="U654" s="2"/>
      <c r="V654" s="2"/>
      <c r="W654" s="2"/>
    </row>
    <row r="655" spans="1:23" x14ac:dyDescent="0.25">
      <c r="A655" s="77">
        <v>1187301</v>
      </c>
      <c r="B655" s="259">
        <v>43806</v>
      </c>
      <c r="C655" s="63" t="s">
        <v>3331</v>
      </c>
      <c r="D655" s="63" t="s">
        <v>2788</v>
      </c>
      <c r="E655" s="63" t="s">
        <v>2788</v>
      </c>
      <c r="F655" s="63" t="s">
        <v>3332</v>
      </c>
      <c r="G655" s="63" t="s">
        <v>348</v>
      </c>
      <c r="H655" s="63" t="s">
        <v>15</v>
      </c>
      <c r="I655" s="63" t="s">
        <v>96</v>
      </c>
      <c r="J655" s="119">
        <v>1264200</v>
      </c>
      <c r="K655" s="63" t="s">
        <v>411</v>
      </c>
      <c r="L655" s="63" t="s">
        <v>287</v>
      </c>
      <c r="M655" s="63" t="s">
        <v>4486</v>
      </c>
      <c r="N655" s="63" t="s">
        <v>4487</v>
      </c>
      <c r="O655" s="63" t="s">
        <v>1434</v>
      </c>
      <c r="P655" s="96" t="s">
        <v>4488</v>
      </c>
      <c r="Q655" s="2" t="s">
        <v>4489</v>
      </c>
      <c r="R655" s="63" t="s">
        <v>3333</v>
      </c>
      <c r="S655" s="495" t="s">
        <v>4848</v>
      </c>
      <c r="T655" s="2"/>
      <c r="U655" s="2"/>
      <c r="V655" s="2"/>
      <c r="W655" s="2"/>
    </row>
    <row r="656" spans="1:23" x14ac:dyDescent="0.25">
      <c r="A656" s="77">
        <v>1187328</v>
      </c>
      <c r="B656" s="259">
        <v>43806</v>
      </c>
      <c r="C656" s="63" t="s">
        <v>3334</v>
      </c>
      <c r="D656" s="63" t="s">
        <v>2788</v>
      </c>
      <c r="E656" s="63" t="s">
        <v>2788</v>
      </c>
      <c r="F656" s="63" t="s">
        <v>3335</v>
      </c>
      <c r="G656" s="63" t="s">
        <v>191</v>
      </c>
      <c r="H656" s="63" t="s">
        <v>19</v>
      </c>
      <c r="I656" s="63" t="s">
        <v>96</v>
      </c>
      <c r="J656" s="119">
        <v>1438755</v>
      </c>
      <c r="K656" s="63" t="s">
        <v>411</v>
      </c>
      <c r="L656" s="63" t="s">
        <v>980</v>
      </c>
      <c r="M656" s="63" t="s">
        <v>1728</v>
      </c>
      <c r="N656" s="63" t="s">
        <v>4127</v>
      </c>
      <c r="O656" s="63" t="s">
        <v>1344</v>
      </c>
      <c r="P656" s="96" t="s">
        <v>1631</v>
      </c>
      <c r="Q656" s="2" t="s">
        <v>4490</v>
      </c>
      <c r="R656" s="63" t="s">
        <v>3336</v>
      </c>
      <c r="S656" s="495" t="s">
        <v>4848</v>
      </c>
      <c r="T656" s="2"/>
      <c r="U656" s="2"/>
      <c r="V656" s="2"/>
      <c r="W656" s="2"/>
    </row>
    <row r="657" spans="1:23" x14ac:dyDescent="0.25">
      <c r="A657" s="77">
        <v>1187367</v>
      </c>
      <c r="B657" s="259">
        <v>43806</v>
      </c>
      <c r="C657" s="63" t="s">
        <v>3337</v>
      </c>
      <c r="D657" s="63" t="s">
        <v>2788</v>
      </c>
      <c r="E657" s="63" t="s">
        <v>2788</v>
      </c>
      <c r="F657" s="63" t="s">
        <v>3338</v>
      </c>
      <c r="G657" s="63" t="s">
        <v>393</v>
      </c>
      <c r="H657" s="63" t="s">
        <v>14</v>
      </c>
      <c r="I657" s="63" t="s">
        <v>189</v>
      </c>
      <c r="J657" s="119">
        <v>1000650</v>
      </c>
      <c r="K657" s="63" t="s">
        <v>411</v>
      </c>
      <c r="L657" s="63" t="s">
        <v>412</v>
      </c>
      <c r="M657" s="63" t="s">
        <v>2382</v>
      </c>
      <c r="N657" s="63" t="s">
        <v>4256</v>
      </c>
      <c r="O657" s="63" t="s">
        <v>4491</v>
      </c>
      <c r="P657" s="96" t="s">
        <v>4492</v>
      </c>
      <c r="Q657" s="2" t="s">
        <v>4493</v>
      </c>
      <c r="R657" s="63" t="s">
        <v>3339</v>
      </c>
      <c r="S657" s="495" t="s">
        <v>4848</v>
      </c>
      <c r="T657" s="2"/>
      <c r="U657" s="2"/>
      <c r="V657" s="2"/>
      <c r="W657" s="2"/>
    </row>
    <row r="658" spans="1:23" x14ac:dyDescent="0.25">
      <c r="A658" s="77">
        <v>1187416</v>
      </c>
      <c r="B658" s="259">
        <v>43806</v>
      </c>
      <c r="C658" s="63" t="s">
        <v>3340</v>
      </c>
      <c r="D658" s="63" t="s">
        <v>2788</v>
      </c>
      <c r="E658" s="63" t="s">
        <v>2788</v>
      </c>
      <c r="F658" s="63" t="s">
        <v>3341</v>
      </c>
      <c r="G658" s="63" t="s">
        <v>45</v>
      </c>
      <c r="H658" s="63" t="s">
        <v>15</v>
      </c>
      <c r="I658" s="63" t="s">
        <v>96</v>
      </c>
      <c r="J658" s="119">
        <v>732693.6</v>
      </c>
      <c r="K658" s="63" t="s">
        <v>411</v>
      </c>
      <c r="L658" s="63" t="s">
        <v>561</v>
      </c>
      <c r="M658" s="63" t="s">
        <v>1376</v>
      </c>
      <c r="N658" s="63" t="s">
        <v>4494</v>
      </c>
      <c r="O658" s="63" t="s">
        <v>4495</v>
      </c>
      <c r="P658" s="96" t="s">
        <v>4496</v>
      </c>
      <c r="Q658" s="2" t="s">
        <v>4497</v>
      </c>
      <c r="R658" s="63" t="s">
        <v>3342</v>
      </c>
      <c r="S658" s="495" t="s">
        <v>4848</v>
      </c>
      <c r="T658" s="2"/>
      <c r="U658" s="2"/>
      <c r="V658" s="2"/>
      <c r="W658" s="2"/>
    </row>
    <row r="659" spans="1:23" x14ac:dyDescent="0.25">
      <c r="A659" s="77">
        <v>1187491</v>
      </c>
      <c r="B659" s="259">
        <v>43806</v>
      </c>
      <c r="C659" s="63" t="s">
        <v>3343</v>
      </c>
      <c r="D659" s="63" t="s">
        <v>2788</v>
      </c>
      <c r="E659" s="63" t="s">
        <v>2788</v>
      </c>
      <c r="F659" s="63" t="s">
        <v>3344</v>
      </c>
      <c r="G659" s="63" t="s">
        <v>49</v>
      </c>
      <c r="H659" s="63" t="s">
        <v>16</v>
      </c>
      <c r="I659" s="63" t="s">
        <v>96</v>
      </c>
      <c r="J659" s="119">
        <v>619874.80000000005</v>
      </c>
      <c r="K659" s="63" t="s">
        <v>411</v>
      </c>
      <c r="L659" s="63" t="s">
        <v>2981</v>
      </c>
      <c r="M659" s="63" t="s">
        <v>4360</v>
      </c>
      <c r="N659" s="63" t="s">
        <v>4498</v>
      </c>
      <c r="O659" s="63" t="s">
        <v>4232</v>
      </c>
      <c r="P659" s="96" t="s">
        <v>1280</v>
      </c>
      <c r="Q659" s="2" t="s">
        <v>4157</v>
      </c>
      <c r="R659" s="63" t="s">
        <v>3345</v>
      </c>
      <c r="S659" s="495" t="s">
        <v>4848</v>
      </c>
      <c r="T659" s="2"/>
      <c r="U659" s="2"/>
      <c r="V659" s="2"/>
      <c r="W659" s="2"/>
    </row>
    <row r="660" spans="1:23" x14ac:dyDescent="0.25">
      <c r="A660" s="77">
        <v>1187606</v>
      </c>
      <c r="B660" s="259">
        <v>43806</v>
      </c>
      <c r="C660" s="63" t="s">
        <v>3346</v>
      </c>
      <c r="D660" s="63" t="s">
        <v>2788</v>
      </c>
      <c r="E660" s="63" t="s">
        <v>2788</v>
      </c>
      <c r="F660" s="63" t="s">
        <v>3347</v>
      </c>
      <c r="G660" s="63" t="s">
        <v>50</v>
      </c>
      <c r="H660" s="63" t="s">
        <v>15</v>
      </c>
      <c r="I660" s="63" t="s">
        <v>96</v>
      </c>
      <c r="J660" s="119">
        <v>415620</v>
      </c>
      <c r="K660" s="63" t="s">
        <v>411</v>
      </c>
      <c r="L660" s="63" t="s">
        <v>910</v>
      </c>
      <c r="M660" s="63" t="s">
        <v>4085</v>
      </c>
      <c r="N660" s="63" t="s">
        <v>3914</v>
      </c>
      <c r="O660" s="63" t="s">
        <v>4084</v>
      </c>
      <c r="P660" s="96" t="s">
        <v>4499</v>
      </c>
      <c r="Q660" s="2" t="s">
        <v>4500</v>
      </c>
      <c r="R660" s="63" t="s">
        <v>3348</v>
      </c>
      <c r="S660" s="495" t="s">
        <v>4848</v>
      </c>
      <c r="T660" s="2"/>
      <c r="U660" s="2"/>
      <c r="V660" s="2"/>
      <c r="W660" s="2"/>
    </row>
    <row r="661" spans="1:23" x14ac:dyDescent="0.25">
      <c r="A661" s="77">
        <v>1187652</v>
      </c>
      <c r="B661" s="259">
        <v>43806</v>
      </c>
      <c r="C661" s="63" t="s">
        <v>3349</v>
      </c>
      <c r="D661" s="63" t="s">
        <v>2788</v>
      </c>
      <c r="E661" s="63" t="s">
        <v>2788</v>
      </c>
      <c r="F661" s="63" t="s">
        <v>3350</v>
      </c>
      <c r="G661" s="63" t="s">
        <v>215</v>
      </c>
      <c r="H661" s="63" t="s">
        <v>18</v>
      </c>
      <c r="I661" s="63" t="s">
        <v>96</v>
      </c>
      <c r="J661" s="119">
        <v>722700</v>
      </c>
      <c r="K661" s="63" t="s">
        <v>411</v>
      </c>
      <c r="L661" s="63" t="s">
        <v>917</v>
      </c>
      <c r="M661" s="63" t="s">
        <v>2375</v>
      </c>
      <c r="N661" s="63" t="s">
        <v>1831</v>
      </c>
      <c r="O661" s="63" t="s">
        <v>4501</v>
      </c>
      <c r="P661" s="96" t="s">
        <v>2399</v>
      </c>
      <c r="Q661" s="2" t="s">
        <v>4502</v>
      </c>
      <c r="R661" s="63" t="s">
        <v>3351</v>
      </c>
      <c r="S661" s="495" t="s">
        <v>4848</v>
      </c>
      <c r="T661" s="2"/>
      <c r="U661" s="2"/>
      <c r="V661" s="2"/>
      <c r="W661" s="2"/>
    </row>
    <row r="662" spans="1:23" x14ac:dyDescent="0.25">
      <c r="A662" s="77">
        <v>1187656</v>
      </c>
      <c r="B662" s="259">
        <v>43806</v>
      </c>
      <c r="C662" s="63" t="s">
        <v>3352</v>
      </c>
      <c r="D662" s="63" t="s">
        <v>2788</v>
      </c>
      <c r="E662" s="63" t="s">
        <v>2788</v>
      </c>
      <c r="F662" s="63" t="s">
        <v>3353</v>
      </c>
      <c r="G662" s="63" t="s">
        <v>386</v>
      </c>
      <c r="H662" s="63" t="s">
        <v>16</v>
      </c>
      <c r="I662" s="63" t="s">
        <v>96</v>
      </c>
      <c r="J662" s="119">
        <v>1156152.75</v>
      </c>
      <c r="K662" s="63" t="s">
        <v>97</v>
      </c>
      <c r="L662" s="63" t="s">
        <v>694</v>
      </c>
      <c r="M662" s="63" t="s">
        <v>235</v>
      </c>
      <c r="N662" s="63" t="s">
        <v>4503</v>
      </c>
      <c r="O662" s="63" t="s">
        <v>4504</v>
      </c>
      <c r="P662" s="96" t="s">
        <v>2226</v>
      </c>
      <c r="Q662" s="2" t="s">
        <v>4505</v>
      </c>
      <c r="R662" s="63" t="s">
        <v>3354</v>
      </c>
      <c r="S662" s="495" t="s">
        <v>4848</v>
      </c>
      <c r="T662" s="2"/>
      <c r="U662" s="2"/>
      <c r="V662" s="2"/>
      <c r="W662" s="2"/>
    </row>
    <row r="663" spans="1:23" x14ac:dyDescent="0.25">
      <c r="A663" s="77">
        <v>1187737</v>
      </c>
      <c r="B663" s="259">
        <v>43806</v>
      </c>
      <c r="C663" s="63" t="s">
        <v>3355</v>
      </c>
      <c r="D663" s="63" t="s">
        <v>2788</v>
      </c>
      <c r="E663" s="63" t="s">
        <v>2788</v>
      </c>
      <c r="F663" s="63" t="s">
        <v>3356</v>
      </c>
      <c r="G663" s="63" t="s">
        <v>241</v>
      </c>
      <c r="H663" s="63" t="s">
        <v>18</v>
      </c>
      <c r="I663" s="63" t="s">
        <v>96</v>
      </c>
      <c r="J663" s="119">
        <v>595000</v>
      </c>
      <c r="K663" s="63" t="s">
        <v>411</v>
      </c>
      <c r="L663" s="63" t="s">
        <v>2533</v>
      </c>
      <c r="M663" s="63" t="s">
        <v>1335</v>
      </c>
      <c r="N663" s="63" t="s">
        <v>1884</v>
      </c>
      <c r="O663" s="63" t="s">
        <v>4506</v>
      </c>
      <c r="P663" s="96" t="s">
        <v>4507</v>
      </c>
      <c r="Q663" s="2" t="s">
        <v>4508</v>
      </c>
      <c r="R663" s="63" t="s">
        <v>3357</v>
      </c>
      <c r="S663" s="495" t="s">
        <v>4848</v>
      </c>
      <c r="T663" s="2"/>
      <c r="U663" s="2"/>
      <c r="V663" s="2"/>
      <c r="W663" s="2"/>
    </row>
    <row r="664" spans="1:23" x14ac:dyDescent="0.25">
      <c r="A664" s="77">
        <v>1187748</v>
      </c>
      <c r="B664" s="259">
        <v>43806</v>
      </c>
      <c r="C664" s="63" t="s">
        <v>3358</v>
      </c>
      <c r="D664" s="63" t="s">
        <v>2788</v>
      </c>
      <c r="E664" s="63" t="s">
        <v>2788</v>
      </c>
      <c r="F664" s="63" t="s">
        <v>3359</v>
      </c>
      <c r="G664" s="63" t="s">
        <v>361</v>
      </c>
      <c r="H664" s="63" t="s">
        <v>14</v>
      </c>
      <c r="I664" s="63" t="s">
        <v>189</v>
      </c>
      <c r="J664" s="119">
        <v>272825</v>
      </c>
      <c r="K664" s="63" t="s">
        <v>411</v>
      </c>
      <c r="L664" s="63" t="s">
        <v>569</v>
      </c>
      <c r="M664" s="63" t="s">
        <v>1285</v>
      </c>
      <c r="N664" s="63" t="s">
        <v>1382</v>
      </c>
      <c r="O664" s="63" t="s">
        <v>1782</v>
      </c>
      <c r="P664" s="96" t="s">
        <v>295</v>
      </c>
      <c r="Q664" s="2" t="s">
        <v>4509</v>
      </c>
      <c r="R664" s="63" t="s">
        <v>3360</v>
      </c>
      <c r="S664" s="495" t="s">
        <v>4848</v>
      </c>
      <c r="T664" s="2"/>
      <c r="U664" s="2"/>
      <c r="V664" s="2"/>
      <c r="W664" s="2"/>
    </row>
    <row r="665" spans="1:23" x14ac:dyDescent="0.25">
      <c r="A665" s="77">
        <v>1187755</v>
      </c>
      <c r="B665" s="259">
        <v>43806</v>
      </c>
      <c r="C665" s="63" t="s">
        <v>3361</v>
      </c>
      <c r="D665" s="63" t="s">
        <v>2788</v>
      </c>
      <c r="E665" s="63" t="s">
        <v>2788</v>
      </c>
      <c r="F665" s="63" t="s">
        <v>3362</v>
      </c>
      <c r="G665" s="63" t="s">
        <v>48</v>
      </c>
      <c r="H665" s="63" t="s">
        <v>14</v>
      </c>
      <c r="I665" s="63" t="s">
        <v>96</v>
      </c>
      <c r="J665" s="119">
        <v>718135</v>
      </c>
      <c r="K665" s="63" t="s">
        <v>411</v>
      </c>
      <c r="L665" s="63" t="s">
        <v>2424</v>
      </c>
      <c r="M665" s="63" t="s">
        <v>1637</v>
      </c>
      <c r="N665" s="63" t="s">
        <v>4077</v>
      </c>
      <c r="O665" s="63" t="s">
        <v>4510</v>
      </c>
      <c r="P665" s="96" t="s">
        <v>4511</v>
      </c>
      <c r="Q665" s="2" t="s">
        <v>1690</v>
      </c>
      <c r="R665" s="63" t="s">
        <v>3363</v>
      </c>
      <c r="S665" s="495" t="s">
        <v>4848</v>
      </c>
      <c r="T665" s="2"/>
      <c r="U665" s="2"/>
      <c r="V665" s="2"/>
      <c r="W665" s="2"/>
    </row>
    <row r="666" spans="1:23" x14ac:dyDescent="0.25">
      <c r="A666" s="77">
        <v>1187763</v>
      </c>
      <c r="B666" s="259">
        <v>43806</v>
      </c>
      <c r="C666" s="63" t="s">
        <v>3364</v>
      </c>
      <c r="D666" s="63" t="s">
        <v>2788</v>
      </c>
      <c r="E666" s="63" t="s">
        <v>2788</v>
      </c>
      <c r="F666" s="63" t="s">
        <v>3365</v>
      </c>
      <c r="G666" s="63" t="s">
        <v>43</v>
      </c>
      <c r="H666" s="63" t="s">
        <v>14</v>
      </c>
      <c r="I666" s="63" t="s">
        <v>96</v>
      </c>
      <c r="J666" s="119">
        <v>545060</v>
      </c>
      <c r="K666" s="63" t="s">
        <v>99</v>
      </c>
      <c r="L666" s="63" t="s">
        <v>2125</v>
      </c>
      <c r="M666" s="63" t="s">
        <v>1723</v>
      </c>
      <c r="N666" s="63" t="s">
        <v>139</v>
      </c>
      <c r="O666" s="63" t="s">
        <v>1561</v>
      </c>
      <c r="P666" s="96" t="s">
        <v>1316</v>
      </c>
      <c r="Q666" s="2" t="s">
        <v>4512</v>
      </c>
      <c r="R666" s="63" t="s">
        <v>3366</v>
      </c>
      <c r="S666" s="495" t="s">
        <v>4848</v>
      </c>
      <c r="T666" s="2"/>
      <c r="U666" s="2"/>
      <c r="V666" s="2"/>
      <c r="W666" s="2"/>
    </row>
    <row r="667" spans="1:23" x14ac:dyDescent="0.25">
      <c r="A667" s="77">
        <v>1187809</v>
      </c>
      <c r="B667" s="259">
        <v>43806</v>
      </c>
      <c r="C667" s="63" t="s">
        <v>3367</v>
      </c>
      <c r="D667" s="63" t="s">
        <v>2788</v>
      </c>
      <c r="E667" s="63" t="s">
        <v>2788</v>
      </c>
      <c r="F667" s="63" t="s">
        <v>3368</v>
      </c>
      <c r="G667" s="63" t="s">
        <v>53</v>
      </c>
      <c r="H667" s="63" t="s">
        <v>19</v>
      </c>
      <c r="I667" s="63" t="s">
        <v>96</v>
      </c>
      <c r="J667" s="119">
        <v>728455</v>
      </c>
      <c r="K667" s="63" t="s">
        <v>99</v>
      </c>
      <c r="L667" s="63" t="s">
        <v>757</v>
      </c>
      <c r="M667" s="63" t="s">
        <v>1303</v>
      </c>
      <c r="N667" s="63" t="s">
        <v>1466</v>
      </c>
      <c r="O667" s="63" t="s">
        <v>119</v>
      </c>
      <c r="P667" s="96" t="s">
        <v>4513</v>
      </c>
      <c r="Q667" s="2" t="s">
        <v>4514</v>
      </c>
      <c r="R667" s="63" t="s">
        <v>3369</v>
      </c>
      <c r="S667" s="495" t="s">
        <v>4848</v>
      </c>
      <c r="T667" s="2"/>
      <c r="U667" s="2"/>
      <c r="V667" s="2"/>
      <c r="W667" s="2"/>
    </row>
    <row r="668" spans="1:23" x14ac:dyDescent="0.25">
      <c r="A668" s="77">
        <v>1187962</v>
      </c>
      <c r="B668" s="259">
        <v>43806</v>
      </c>
      <c r="C668" s="63" t="s">
        <v>3370</v>
      </c>
      <c r="D668" s="63" t="s">
        <v>2788</v>
      </c>
      <c r="E668" s="63" t="s">
        <v>2788</v>
      </c>
      <c r="F668" s="63" t="s">
        <v>3371</v>
      </c>
      <c r="G668" s="63" t="s">
        <v>43</v>
      </c>
      <c r="H668" s="63" t="s">
        <v>14</v>
      </c>
      <c r="I668" s="63" t="s">
        <v>96</v>
      </c>
      <c r="J668" s="119">
        <v>509295</v>
      </c>
      <c r="K668" s="63" t="s">
        <v>411</v>
      </c>
      <c r="L668" s="63" t="s">
        <v>936</v>
      </c>
      <c r="M668" s="63" t="s">
        <v>4515</v>
      </c>
      <c r="N668" s="63" t="s">
        <v>4516</v>
      </c>
      <c r="O668" s="63" t="s">
        <v>1785</v>
      </c>
      <c r="P668" s="96" t="s">
        <v>1538</v>
      </c>
      <c r="Q668" s="2" t="s">
        <v>4517</v>
      </c>
      <c r="R668" s="63" t="s">
        <v>3372</v>
      </c>
      <c r="S668" s="495" t="s">
        <v>4848</v>
      </c>
      <c r="T668" s="2"/>
      <c r="U668" s="2"/>
      <c r="V668" s="2"/>
      <c r="W668" s="2"/>
    </row>
    <row r="669" spans="1:23" x14ac:dyDescent="0.25">
      <c r="A669" s="77">
        <v>1187989</v>
      </c>
      <c r="B669" s="259">
        <v>43806</v>
      </c>
      <c r="C669" s="63" t="s">
        <v>3373</v>
      </c>
      <c r="D669" s="63" t="s">
        <v>2788</v>
      </c>
      <c r="E669" s="63" t="s">
        <v>2788</v>
      </c>
      <c r="F669" s="63" t="s">
        <v>3374</v>
      </c>
      <c r="G669" s="63" t="s">
        <v>372</v>
      </c>
      <c r="H669" s="63" t="s">
        <v>14</v>
      </c>
      <c r="I669" s="63" t="s">
        <v>189</v>
      </c>
      <c r="J669" s="119">
        <v>734122</v>
      </c>
      <c r="K669" s="63" t="s">
        <v>411</v>
      </c>
      <c r="L669" s="63" t="s">
        <v>2424</v>
      </c>
      <c r="M669" s="63" t="s">
        <v>2296</v>
      </c>
      <c r="N669" s="63" t="s">
        <v>4518</v>
      </c>
      <c r="O669" s="63" t="s">
        <v>4519</v>
      </c>
      <c r="P669" s="96" t="s">
        <v>4144</v>
      </c>
      <c r="Q669" s="2" t="s">
        <v>4520</v>
      </c>
      <c r="R669" s="63" t="s">
        <v>3375</v>
      </c>
      <c r="S669" s="495" t="s">
        <v>4848</v>
      </c>
      <c r="T669" s="2"/>
      <c r="U669" s="2"/>
      <c r="V669" s="2"/>
      <c r="W669" s="2"/>
    </row>
    <row r="670" spans="1:23" x14ac:dyDescent="0.25">
      <c r="A670" s="77">
        <v>1188077</v>
      </c>
      <c r="B670" s="259">
        <v>43806</v>
      </c>
      <c r="C670" s="63" t="s">
        <v>3376</v>
      </c>
      <c r="D670" s="63" t="s">
        <v>2788</v>
      </c>
      <c r="E670" s="63" t="s">
        <v>2788</v>
      </c>
      <c r="F670" s="63" t="s">
        <v>3377</v>
      </c>
      <c r="G670" s="63" t="s">
        <v>356</v>
      </c>
      <c r="H670" s="63" t="s">
        <v>352</v>
      </c>
      <c r="I670" s="63" t="s">
        <v>189</v>
      </c>
      <c r="J670" s="119">
        <v>653377</v>
      </c>
      <c r="K670" s="63" t="s">
        <v>99</v>
      </c>
      <c r="L670" s="63" t="s">
        <v>483</v>
      </c>
      <c r="M670" s="63" t="s">
        <v>1289</v>
      </c>
      <c r="N670" s="63" t="s">
        <v>4521</v>
      </c>
      <c r="O670" s="63" t="s">
        <v>1917</v>
      </c>
      <c r="P670" s="96" t="s">
        <v>4522</v>
      </c>
      <c r="Q670" s="2" t="s">
        <v>1862</v>
      </c>
      <c r="R670" s="63" t="s">
        <v>3378</v>
      </c>
      <c r="S670" s="495" t="s">
        <v>4848</v>
      </c>
      <c r="T670" s="2"/>
      <c r="U670" s="2"/>
      <c r="V670" s="2"/>
      <c r="W670" s="2"/>
    </row>
    <row r="671" spans="1:23" x14ac:dyDescent="0.25">
      <c r="A671" s="77">
        <v>1188098</v>
      </c>
      <c r="B671" s="259">
        <v>43806</v>
      </c>
      <c r="C671" s="63" t="s">
        <v>3379</v>
      </c>
      <c r="D671" s="63" t="s">
        <v>2788</v>
      </c>
      <c r="E671" s="63" t="s">
        <v>2788</v>
      </c>
      <c r="F671" s="63" t="s">
        <v>3380</v>
      </c>
      <c r="G671" s="63" t="s">
        <v>393</v>
      </c>
      <c r="H671" s="63" t="s">
        <v>14</v>
      </c>
      <c r="I671" s="63" t="s">
        <v>189</v>
      </c>
      <c r="J671" s="119">
        <v>262090</v>
      </c>
      <c r="K671" s="63" t="s">
        <v>411</v>
      </c>
      <c r="L671" s="63" t="s">
        <v>863</v>
      </c>
      <c r="M671" s="63" t="s">
        <v>1285</v>
      </c>
      <c r="N671" s="63" t="s">
        <v>1220</v>
      </c>
      <c r="O671" s="63" t="s">
        <v>4523</v>
      </c>
      <c r="P671" s="96" t="s">
        <v>1940</v>
      </c>
      <c r="Q671" s="2" t="s">
        <v>4524</v>
      </c>
      <c r="R671" s="63" t="s">
        <v>3381</v>
      </c>
      <c r="S671" s="495" t="s">
        <v>4848</v>
      </c>
      <c r="T671" s="2"/>
      <c r="U671" s="2"/>
      <c r="V671" s="2"/>
      <c r="W671" s="2"/>
    </row>
    <row r="672" spans="1:23" x14ac:dyDescent="0.25">
      <c r="A672" s="77">
        <v>1188115</v>
      </c>
      <c r="B672" s="259">
        <v>43806</v>
      </c>
      <c r="C672" s="63" t="s">
        <v>3382</v>
      </c>
      <c r="D672" s="63" t="s">
        <v>2788</v>
      </c>
      <c r="E672" s="63" t="s">
        <v>2788</v>
      </c>
      <c r="F672" s="63" t="s">
        <v>3383</v>
      </c>
      <c r="G672" s="63" t="s">
        <v>48</v>
      </c>
      <c r="H672" s="63" t="s">
        <v>14</v>
      </c>
      <c r="I672" s="63" t="s">
        <v>96</v>
      </c>
      <c r="J672" s="119">
        <v>682670</v>
      </c>
      <c r="K672" s="63" t="s">
        <v>411</v>
      </c>
      <c r="L672" s="63" t="s">
        <v>441</v>
      </c>
      <c r="M672" s="63" t="s">
        <v>4193</v>
      </c>
      <c r="N672" s="63" t="s">
        <v>4525</v>
      </c>
      <c r="O672" s="63" t="s">
        <v>4526</v>
      </c>
      <c r="P672" s="96" t="s">
        <v>1561</v>
      </c>
      <c r="Q672" s="2" t="s">
        <v>1347</v>
      </c>
      <c r="R672" s="63" t="s">
        <v>3384</v>
      </c>
      <c r="S672" s="495" t="s">
        <v>4848</v>
      </c>
      <c r="T672" s="2"/>
      <c r="U672" s="2"/>
      <c r="V672" s="2"/>
      <c r="W672" s="2"/>
    </row>
    <row r="673" spans="1:23" x14ac:dyDescent="0.25">
      <c r="A673" s="77">
        <v>1188169</v>
      </c>
      <c r="B673" s="259">
        <v>43806</v>
      </c>
      <c r="C673" s="63" t="s">
        <v>3385</v>
      </c>
      <c r="D673" s="63" t="s">
        <v>2788</v>
      </c>
      <c r="E673" s="63" t="s">
        <v>2788</v>
      </c>
      <c r="F673" s="63" t="s">
        <v>3386</v>
      </c>
      <c r="G673" s="63" t="s">
        <v>49</v>
      </c>
      <c r="H673" s="63" t="s">
        <v>16</v>
      </c>
      <c r="I673" s="63" t="s">
        <v>96</v>
      </c>
      <c r="J673" s="119">
        <v>416210</v>
      </c>
      <c r="K673" s="63" t="s">
        <v>411</v>
      </c>
      <c r="L673" s="63" t="s">
        <v>426</v>
      </c>
      <c r="M673" s="63" t="s">
        <v>1861</v>
      </c>
      <c r="N673" s="63" t="s">
        <v>1449</v>
      </c>
      <c r="O673" s="63" t="s">
        <v>4527</v>
      </c>
      <c r="P673" s="96" t="s">
        <v>4528</v>
      </c>
      <c r="Q673" s="2" t="s">
        <v>4529</v>
      </c>
      <c r="R673" s="63" t="s">
        <v>3387</v>
      </c>
      <c r="S673" s="495" t="s">
        <v>4848</v>
      </c>
      <c r="T673" s="2"/>
      <c r="U673" s="2"/>
      <c r="V673" s="2"/>
      <c r="W673" s="2"/>
    </row>
    <row r="674" spans="1:23" x14ac:dyDescent="0.25">
      <c r="A674" s="77">
        <v>1188175</v>
      </c>
      <c r="B674" s="259">
        <v>43806</v>
      </c>
      <c r="C674" s="63" t="s">
        <v>3388</v>
      </c>
      <c r="D674" s="63" t="s">
        <v>2788</v>
      </c>
      <c r="E674" s="63" t="s">
        <v>2788</v>
      </c>
      <c r="F674" s="63" t="s">
        <v>3389</v>
      </c>
      <c r="G674" s="63" t="s">
        <v>3390</v>
      </c>
      <c r="H674" s="63" t="s">
        <v>15</v>
      </c>
      <c r="I674" s="63" t="s">
        <v>96</v>
      </c>
      <c r="J674" s="119">
        <v>368850</v>
      </c>
      <c r="K674" s="63" t="s">
        <v>411</v>
      </c>
      <c r="L674" s="63" t="s">
        <v>946</v>
      </c>
      <c r="M674" s="63" t="s">
        <v>4530</v>
      </c>
      <c r="N674" s="63" t="s">
        <v>4531</v>
      </c>
      <c r="O674" s="63" t="s">
        <v>4532</v>
      </c>
      <c r="P674" s="96" t="s">
        <v>4533</v>
      </c>
      <c r="Q674" s="2" t="s">
        <v>4534</v>
      </c>
      <c r="R674" s="63" t="s">
        <v>3391</v>
      </c>
      <c r="S674" s="495" t="s">
        <v>4848</v>
      </c>
      <c r="T674" s="2"/>
      <c r="U674" s="2"/>
      <c r="V674" s="2"/>
      <c r="W674" s="2"/>
    </row>
    <row r="675" spans="1:23" x14ac:dyDescent="0.25">
      <c r="A675" s="77">
        <v>1188181</v>
      </c>
      <c r="B675" s="259">
        <v>43806</v>
      </c>
      <c r="C675" s="63" t="s">
        <v>3392</v>
      </c>
      <c r="D675" s="63" t="s">
        <v>2788</v>
      </c>
      <c r="E675" s="63" t="s">
        <v>2788</v>
      </c>
      <c r="F675" s="63" t="s">
        <v>3393</v>
      </c>
      <c r="G675" s="63" t="s">
        <v>44</v>
      </c>
      <c r="H675" s="63" t="s">
        <v>15</v>
      </c>
      <c r="I675" s="63" t="s">
        <v>96</v>
      </c>
      <c r="J675" s="119">
        <v>637703</v>
      </c>
      <c r="K675" s="63" t="s">
        <v>411</v>
      </c>
      <c r="L675" s="63" t="s">
        <v>561</v>
      </c>
      <c r="M675" s="63" t="s">
        <v>4535</v>
      </c>
      <c r="N675" s="63" t="s">
        <v>4536</v>
      </c>
      <c r="O675" s="63" t="s">
        <v>4537</v>
      </c>
      <c r="P675" s="96" t="s">
        <v>4538</v>
      </c>
      <c r="Q675" s="2" t="s">
        <v>4539</v>
      </c>
      <c r="R675" s="63" t="s">
        <v>3394</v>
      </c>
      <c r="S675" s="495" t="s">
        <v>4848</v>
      </c>
      <c r="T675" s="2"/>
      <c r="U675" s="2"/>
      <c r="V675" s="2"/>
      <c r="W675" s="2"/>
    </row>
    <row r="676" spans="1:23" x14ac:dyDescent="0.25">
      <c r="A676" s="77">
        <v>1188208</v>
      </c>
      <c r="B676" s="259">
        <v>43806</v>
      </c>
      <c r="C676" s="63" t="s">
        <v>3395</v>
      </c>
      <c r="D676" s="63" t="s">
        <v>2788</v>
      </c>
      <c r="E676" s="63" t="s">
        <v>2788</v>
      </c>
      <c r="F676" s="63" t="s">
        <v>3396</v>
      </c>
      <c r="G676" s="63" t="s">
        <v>45</v>
      </c>
      <c r="H676" s="63" t="s">
        <v>15</v>
      </c>
      <c r="I676" s="63" t="s">
        <v>96</v>
      </c>
      <c r="J676" s="119">
        <v>596520</v>
      </c>
      <c r="K676" s="63" t="s">
        <v>411</v>
      </c>
      <c r="L676" s="63" t="s">
        <v>917</v>
      </c>
      <c r="M676" s="63" t="s">
        <v>1782</v>
      </c>
      <c r="N676" s="63" t="s">
        <v>1561</v>
      </c>
      <c r="O676" s="63" t="s">
        <v>1630</v>
      </c>
      <c r="P676" s="96" t="s">
        <v>2399</v>
      </c>
      <c r="Q676" s="2" t="s">
        <v>4540</v>
      </c>
      <c r="R676" s="63" t="s">
        <v>3397</v>
      </c>
      <c r="S676" s="495" t="s">
        <v>4848</v>
      </c>
      <c r="T676" s="2"/>
      <c r="U676" s="2"/>
      <c r="V676" s="2"/>
      <c r="W676" s="2"/>
    </row>
    <row r="677" spans="1:23" x14ac:dyDescent="0.25">
      <c r="A677" s="77">
        <v>1188218</v>
      </c>
      <c r="B677" s="259">
        <v>43806</v>
      </c>
      <c r="C677" s="63" t="s">
        <v>3398</v>
      </c>
      <c r="D677" s="63" t="s">
        <v>2788</v>
      </c>
      <c r="E677" s="63" t="s">
        <v>2788</v>
      </c>
      <c r="F677" s="63" t="s">
        <v>3399</v>
      </c>
      <c r="G677" s="63" t="s">
        <v>50</v>
      </c>
      <c r="H677" s="63" t="s">
        <v>15</v>
      </c>
      <c r="I677" s="63" t="s">
        <v>96</v>
      </c>
      <c r="J677" s="119">
        <v>1181576</v>
      </c>
      <c r="K677" s="63" t="s">
        <v>411</v>
      </c>
      <c r="L677" s="63" t="s">
        <v>3170</v>
      </c>
      <c r="M677" s="63" t="s">
        <v>1848</v>
      </c>
      <c r="N677" s="63" t="s">
        <v>4541</v>
      </c>
      <c r="O677" s="63" t="s">
        <v>4454</v>
      </c>
      <c r="P677" s="96" t="s">
        <v>1782</v>
      </c>
      <c r="Q677" s="2" t="s">
        <v>4542</v>
      </c>
      <c r="R677" s="63" t="s">
        <v>3400</v>
      </c>
      <c r="S677" s="495" t="s">
        <v>4848</v>
      </c>
      <c r="T677" s="2"/>
      <c r="U677" s="2"/>
      <c r="V677" s="2"/>
      <c r="W677" s="2"/>
    </row>
    <row r="678" spans="1:23" x14ac:dyDescent="0.25">
      <c r="A678" s="77">
        <v>1188274</v>
      </c>
      <c r="B678" s="259">
        <v>43806</v>
      </c>
      <c r="C678" s="63" t="s">
        <v>3401</v>
      </c>
      <c r="D678" s="63" t="s">
        <v>2788</v>
      </c>
      <c r="E678" s="63" t="s">
        <v>2788</v>
      </c>
      <c r="F678" s="63" t="s">
        <v>3402</v>
      </c>
      <c r="G678" s="63" t="s">
        <v>215</v>
      </c>
      <c r="H678" s="63" t="s">
        <v>18</v>
      </c>
      <c r="I678" s="63" t="s">
        <v>96</v>
      </c>
      <c r="J678" s="119">
        <v>650060</v>
      </c>
      <c r="K678" s="63" t="s">
        <v>411</v>
      </c>
      <c r="L678" s="63" t="s">
        <v>863</v>
      </c>
      <c r="M678" s="63" t="s">
        <v>4543</v>
      </c>
      <c r="N678" s="63" t="s">
        <v>1382</v>
      </c>
      <c r="O678" s="63" t="s">
        <v>1285</v>
      </c>
      <c r="P678" s="96" t="s">
        <v>2230</v>
      </c>
      <c r="Q678" s="2" t="s">
        <v>4544</v>
      </c>
      <c r="R678" s="63" t="s">
        <v>3403</v>
      </c>
      <c r="S678" s="495" t="s">
        <v>4848</v>
      </c>
      <c r="T678" s="2"/>
      <c r="U678" s="2"/>
      <c r="V678" s="2"/>
      <c r="W678" s="2"/>
    </row>
    <row r="679" spans="1:23" x14ac:dyDescent="0.25">
      <c r="A679" s="77">
        <v>1188332</v>
      </c>
      <c r="B679" s="259">
        <v>43806</v>
      </c>
      <c r="C679" s="63" t="s">
        <v>3404</v>
      </c>
      <c r="D679" s="63" t="s">
        <v>2788</v>
      </c>
      <c r="E679" s="63" t="s">
        <v>2788</v>
      </c>
      <c r="F679" s="63" t="s">
        <v>3405</v>
      </c>
      <c r="G679" s="63" t="s">
        <v>50</v>
      </c>
      <c r="H679" s="63" t="s">
        <v>15</v>
      </c>
      <c r="I679" s="63" t="s">
        <v>96</v>
      </c>
      <c r="J679" s="119">
        <v>859200</v>
      </c>
      <c r="K679" s="63" t="s">
        <v>411</v>
      </c>
      <c r="L679" s="63" t="s">
        <v>743</v>
      </c>
      <c r="M679" s="63" t="s">
        <v>1560</v>
      </c>
      <c r="N679" s="63" t="s">
        <v>4545</v>
      </c>
      <c r="O679" s="63" t="s">
        <v>4315</v>
      </c>
      <c r="P679" s="96" t="s">
        <v>2375</v>
      </c>
      <c r="Q679" s="2" t="s">
        <v>1655</v>
      </c>
      <c r="R679" s="63" t="s">
        <v>3406</v>
      </c>
      <c r="S679" s="495" t="s">
        <v>4848</v>
      </c>
      <c r="T679" s="2"/>
      <c r="U679" s="2"/>
      <c r="V679" s="2"/>
      <c r="W679" s="2"/>
    </row>
    <row r="680" spans="1:23" x14ac:dyDescent="0.25">
      <c r="A680" s="77">
        <v>1188401</v>
      </c>
      <c r="B680" s="259">
        <v>43806</v>
      </c>
      <c r="C680" s="63" t="s">
        <v>3407</v>
      </c>
      <c r="D680" s="63" t="s">
        <v>2788</v>
      </c>
      <c r="E680" s="63" t="s">
        <v>2788</v>
      </c>
      <c r="F680" s="63" t="s">
        <v>3408</v>
      </c>
      <c r="G680" s="63" t="s">
        <v>191</v>
      </c>
      <c r="H680" s="63" t="s">
        <v>19</v>
      </c>
      <c r="I680" s="63" t="s">
        <v>96</v>
      </c>
      <c r="J680" s="119">
        <v>319351</v>
      </c>
      <c r="K680" s="63" t="s">
        <v>411</v>
      </c>
      <c r="L680" s="63" t="s">
        <v>3409</v>
      </c>
      <c r="M680" s="63" t="s">
        <v>4546</v>
      </c>
      <c r="N680" s="63" t="s">
        <v>4547</v>
      </c>
      <c r="O680" s="63" t="s">
        <v>4548</v>
      </c>
      <c r="P680" s="96" t="s">
        <v>1786</v>
      </c>
      <c r="Q680" s="2" t="s">
        <v>4549</v>
      </c>
      <c r="R680" s="63" t="s">
        <v>3410</v>
      </c>
      <c r="S680" s="495" t="s">
        <v>4848</v>
      </c>
      <c r="T680" s="2"/>
      <c r="U680" s="2"/>
      <c r="V680" s="2"/>
      <c r="W680" s="2"/>
    </row>
    <row r="681" spans="1:23" x14ac:dyDescent="0.25">
      <c r="A681" s="77">
        <v>1188414</v>
      </c>
      <c r="B681" s="259">
        <v>43806</v>
      </c>
      <c r="C681" s="63" t="s">
        <v>3411</v>
      </c>
      <c r="D681" s="63" t="s">
        <v>2788</v>
      </c>
      <c r="E681" s="63" t="s">
        <v>2788</v>
      </c>
      <c r="F681" s="63" t="s">
        <v>3412</v>
      </c>
      <c r="G681" s="63" t="s">
        <v>45</v>
      </c>
      <c r="H681" s="63" t="s">
        <v>15</v>
      </c>
      <c r="I681" s="63" t="s">
        <v>96</v>
      </c>
      <c r="J681" s="119">
        <v>1008374</v>
      </c>
      <c r="K681" s="63" t="s">
        <v>411</v>
      </c>
      <c r="L681" s="63" t="s">
        <v>1118</v>
      </c>
      <c r="M681" s="63" t="s">
        <v>1858</v>
      </c>
      <c r="N681" s="63" t="s">
        <v>4494</v>
      </c>
      <c r="O681" s="63" t="s">
        <v>1238</v>
      </c>
      <c r="P681" s="96" t="s">
        <v>1370</v>
      </c>
      <c r="Q681" s="2" t="s">
        <v>4550</v>
      </c>
      <c r="R681" s="63" t="s">
        <v>3413</v>
      </c>
      <c r="S681" s="495" t="s">
        <v>4848</v>
      </c>
      <c r="T681" s="2"/>
      <c r="U681" s="2"/>
      <c r="V681" s="2"/>
      <c r="W681" s="2"/>
    </row>
    <row r="682" spans="1:23" x14ac:dyDescent="0.25">
      <c r="A682" s="77">
        <v>1188493</v>
      </c>
      <c r="B682" s="259">
        <v>43806</v>
      </c>
      <c r="C682" s="63" t="s">
        <v>3414</v>
      </c>
      <c r="D682" s="63" t="s">
        <v>2788</v>
      </c>
      <c r="E682" s="63" t="s">
        <v>2788</v>
      </c>
      <c r="F682" s="63" t="s">
        <v>3415</v>
      </c>
      <c r="G682" s="63" t="s">
        <v>44</v>
      </c>
      <c r="H682" s="63" t="s">
        <v>15</v>
      </c>
      <c r="I682" s="63" t="s">
        <v>96</v>
      </c>
      <c r="J682" s="119">
        <v>982622</v>
      </c>
      <c r="K682" s="63" t="s">
        <v>411</v>
      </c>
      <c r="L682" s="63" t="s">
        <v>2853</v>
      </c>
      <c r="M682" s="63" t="s">
        <v>2477</v>
      </c>
      <c r="N682" s="63" t="s">
        <v>171</v>
      </c>
      <c r="O682" s="63" t="s">
        <v>1972</v>
      </c>
      <c r="P682" s="96" t="s">
        <v>4551</v>
      </c>
      <c r="Q682" s="2" t="s">
        <v>4552</v>
      </c>
      <c r="R682" s="63" t="s">
        <v>3416</v>
      </c>
      <c r="S682" s="495" t="s">
        <v>4848</v>
      </c>
      <c r="T682" s="2"/>
      <c r="U682" s="2"/>
      <c r="V682" s="2"/>
      <c r="W682" s="2"/>
    </row>
    <row r="683" spans="1:23" x14ac:dyDescent="0.25">
      <c r="A683" s="77">
        <v>1188503</v>
      </c>
      <c r="B683" s="259">
        <v>43806</v>
      </c>
      <c r="C683" s="63" t="s">
        <v>3417</v>
      </c>
      <c r="D683" s="63" t="s">
        <v>2788</v>
      </c>
      <c r="E683" s="63" t="s">
        <v>2788</v>
      </c>
      <c r="F683" s="63" t="s">
        <v>3418</v>
      </c>
      <c r="G683" s="63" t="s">
        <v>382</v>
      </c>
      <c r="H683" s="63" t="s">
        <v>14</v>
      </c>
      <c r="I683" s="63" t="s">
        <v>96</v>
      </c>
      <c r="J683" s="119">
        <v>1059932</v>
      </c>
      <c r="K683" s="63" t="s">
        <v>411</v>
      </c>
      <c r="L683" s="63" t="s">
        <v>2853</v>
      </c>
      <c r="M683" s="63" t="s">
        <v>4144</v>
      </c>
      <c r="N683" s="63" t="s">
        <v>1882</v>
      </c>
      <c r="O683" s="63" t="s">
        <v>1691</v>
      </c>
      <c r="P683" s="96" t="s">
        <v>1538</v>
      </c>
      <c r="Q683" s="2" t="s">
        <v>4553</v>
      </c>
      <c r="R683" s="63" t="s">
        <v>3419</v>
      </c>
      <c r="S683" s="495" t="s">
        <v>4848</v>
      </c>
      <c r="T683" s="2"/>
      <c r="U683" s="2"/>
      <c r="V683" s="2"/>
      <c r="W683" s="2"/>
    </row>
    <row r="684" spans="1:23" x14ac:dyDescent="0.25">
      <c r="A684" s="77">
        <v>1188520</v>
      </c>
      <c r="B684" s="259">
        <v>43806</v>
      </c>
      <c r="C684" s="63" t="s">
        <v>3420</v>
      </c>
      <c r="D684" s="63" t="s">
        <v>2788</v>
      </c>
      <c r="E684" s="63" t="s">
        <v>2788</v>
      </c>
      <c r="F684" s="63" t="s">
        <v>3421</v>
      </c>
      <c r="G684" s="63" t="s">
        <v>241</v>
      </c>
      <c r="H684" s="63" t="s">
        <v>18</v>
      </c>
      <c r="I684" s="63" t="s">
        <v>96</v>
      </c>
      <c r="J684" s="119">
        <v>935080</v>
      </c>
      <c r="K684" s="63" t="s">
        <v>411</v>
      </c>
      <c r="L684" s="63" t="s">
        <v>1046</v>
      </c>
      <c r="M684" s="63" t="s">
        <v>2399</v>
      </c>
      <c r="N684" s="63" t="s">
        <v>1987</v>
      </c>
      <c r="O684" s="63" t="s">
        <v>1286</v>
      </c>
      <c r="P684" s="96" t="s">
        <v>1238</v>
      </c>
      <c r="Q684" s="2" t="s">
        <v>4554</v>
      </c>
      <c r="R684" s="63" t="s">
        <v>3422</v>
      </c>
      <c r="S684" s="495" t="s">
        <v>4848</v>
      </c>
      <c r="T684" s="2"/>
      <c r="U684" s="2"/>
      <c r="V684" s="2"/>
      <c r="W684" s="2"/>
    </row>
    <row r="685" spans="1:23" x14ac:dyDescent="0.25">
      <c r="A685" s="77">
        <v>1188552</v>
      </c>
      <c r="B685" s="259">
        <v>43806</v>
      </c>
      <c r="C685" s="63" t="s">
        <v>3423</v>
      </c>
      <c r="D685" s="63" t="s">
        <v>2788</v>
      </c>
      <c r="E685" s="63" t="s">
        <v>2788</v>
      </c>
      <c r="F685" s="63" t="s">
        <v>3424</v>
      </c>
      <c r="G685" s="63" t="s">
        <v>52</v>
      </c>
      <c r="H685" s="63" t="s">
        <v>15</v>
      </c>
      <c r="I685" s="63" t="s">
        <v>96</v>
      </c>
      <c r="J685" s="119">
        <v>652052</v>
      </c>
      <c r="K685" s="63" t="s">
        <v>411</v>
      </c>
      <c r="L685" s="63" t="s">
        <v>743</v>
      </c>
      <c r="M685" s="63" t="s">
        <v>148</v>
      </c>
      <c r="N685" s="63" t="s">
        <v>4555</v>
      </c>
      <c r="O685" s="63" t="s">
        <v>1363</v>
      </c>
      <c r="P685" s="96" t="s">
        <v>4262</v>
      </c>
      <c r="Q685" s="2" t="s">
        <v>4556</v>
      </c>
      <c r="R685" s="63" t="s">
        <v>3425</v>
      </c>
      <c r="S685" s="495" t="s">
        <v>4848</v>
      </c>
      <c r="T685" s="2"/>
      <c r="U685" s="2"/>
      <c r="V685" s="2"/>
      <c r="W685" s="2"/>
    </row>
    <row r="686" spans="1:23" x14ac:dyDescent="0.25">
      <c r="A686" s="77">
        <v>1188584</v>
      </c>
      <c r="B686" s="259">
        <v>43806</v>
      </c>
      <c r="C686" s="63" t="s">
        <v>3426</v>
      </c>
      <c r="D686" s="63" t="s">
        <v>2788</v>
      </c>
      <c r="E686" s="63" t="s">
        <v>2788</v>
      </c>
      <c r="F686" s="63" t="s">
        <v>3427</v>
      </c>
      <c r="G686" s="63" t="s">
        <v>338</v>
      </c>
      <c r="H686" s="63" t="s">
        <v>16</v>
      </c>
      <c r="I686" s="63" t="s">
        <v>189</v>
      </c>
      <c r="J686" s="119">
        <v>1061778.5</v>
      </c>
      <c r="K686" s="63" t="s">
        <v>411</v>
      </c>
      <c r="L686" s="63" t="s">
        <v>3063</v>
      </c>
      <c r="M686" s="63" t="s">
        <v>4557</v>
      </c>
      <c r="N686" s="63" t="s">
        <v>2381</v>
      </c>
      <c r="O686" s="63" t="s">
        <v>4092</v>
      </c>
      <c r="P686" s="96" t="s">
        <v>4558</v>
      </c>
      <c r="Q686" s="2" t="s">
        <v>4419</v>
      </c>
      <c r="R686" s="63" t="s">
        <v>3428</v>
      </c>
      <c r="S686" s="495" t="s">
        <v>4848</v>
      </c>
      <c r="T686" s="2"/>
      <c r="U686" s="2"/>
      <c r="V686" s="2"/>
      <c r="W686" s="2"/>
    </row>
    <row r="687" spans="1:23" x14ac:dyDescent="0.25">
      <c r="A687" s="77">
        <v>1188589</v>
      </c>
      <c r="B687" s="259">
        <v>43806</v>
      </c>
      <c r="C687" s="63" t="s">
        <v>3429</v>
      </c>
      <c r="D687" s="63" t="s">
        <v>2788</v>
      </c>
      <c r="E687" s="63" t="s">
        <v>2788</v>
      </c>
      <c r="F687" s="63" t="s">
        <v>3430</v>
      </c>
      <c r="G687" s="63" t="s">
        <v>48</v>
      </c>
      <c r="H687" s="63" t="s">
        <v>14</v>
      </c>
      <c r="I687" s="63" t="s">
        <v>96</v>
      </c>
      <c r="J687" s="119">
        <v>745057</v>
      </c>
      <c r="K687" s="63" t="s">
        <v>411</v>
      </c>
      <c r="L687" s="63" t="s">
        <v>681</v>
      </c>
      <c r="M687" s="63" t="s">
        <v>4491</v>
      </c>
      <c r="N687" s="63" t="s">
        <v>4559</v>
      </c>
      <c r="O687" s="63" t="s">
        <v>1980</v>
      </c>
      <c r="P687" s="96" t="s">
        <v>4168</v>
      </c>
      <c r="Q687" s="2" t="s">
        <v>4560</v>
      </c>
      <c r="R687" s="63" t="s">
        <v>3431</v>
      </c>
      <c r="S687" s="495" t="s">
        <v>4848</v>
      </c>
      <c r="T687" s="2"/>
      <c r="U687" s="2"/>
      <c r="V687" s="2"/>
      <c r="W687" s="2"/>
    </row>
    <row r="688" spans="1:23" x14ac:dyDescent="0.25">
      <c r="A688" s="77">
        <v>1188643</v>
      </c>
      <c r="B688" s="259">
        <v>43806</v>
      </c>
      <c r="C688" s="63" t="s">
        <v>3432</v>
      </c>
      <c r="D688" s="63" t="s">
        <v>2788</v>
      </c>
      <c r="E688" s="63" t="s">
        <v>2788</v>
      </c>
      <c r="F688" s="63" t="s">
        <v>3433</v>
      </c>
      <c r="G688" s="63" t="s">
        <v>45</v>
      </c>
      <c r="H688" s="63" t="s">
        <v>15</v>
      </c>
      <c r="I688" s="63" t="s">
        <v>96</v>
      </c>
      <c r="J688" s="119">
        <v>1435100</v>
      </c>
      <c r="K688" s="63" t="s">
        <v>411</v>
      </c>
      <c r="L688" s="63" t="s">
        <v>561</v>
      </c>
      <c r="M688" s="63" t="s">
        <v>4561</v>
      </c>
      <c r="N688" s="63" t="s">
        <v>4562</v>
      </c>
      <c r="O688" s="63" t="s">
        <v>4006</v>
      </c>
      <c r="P688" s="96" t="s">
        <v>4563</v>
      </c>
      <c r="Q688" s="2" t="s">
        <v>1867</v>
      </c>
      <c r="R688" s="63" t="s">
        <v>3434</v>
      </c>
      <c r="S688" s="495" t="s">
        <v>4848</v>
      </c>
      <c r="T688" s="2"/>
      <c r="U688" s="2"/>
      <c r="V688" s="2"/>
      <c r="W688" s="2"/>
    </row>
    <row r="689" spans="1:23" x14ac:dyDescent="0.25">
      <c r="A689" s="77">
        <v>1188689</v>
      </c>
      <c r="B689" s="259">
        <v>43806</v>
      </c>
      <c r="C689" s="63" t="s">
        <v>3435</v>
      </c>
      <c r="D689" s="63" t="s">
        <v>2788</v>
      </c>
      <c r="E689" s="63" t="s">
        <v>2788</v>
      </c>
      <c r="F689" s="63" t="s">
        <v>3436</v>
      </c>
      <c r="G689" s="63" t="s">
        <v>48</v>
      </c>
      <c r="H689" s="63" t="s">
        <v>14</v>
      </c>
      <c r="I689" s="63" t="s">
        <v>96</v>
      </c>
      <c r="J689" s="119">
        <v>953296</v>
      </c>
      <c r="K689" s="63" t="s">
        <v>411</v>
      </c>
      <c r="L689" s="63" t="s">
        <v>441</v>
      </c>
      <c r="M689" s="63" t="s">
        <v>4564</v>
      </c>
      <c r="N689" s="63" t="s">
        <v>4565</v>
      </c>
      <c r="O689" s="63" t="s">
        <v>4367</v>
      </c>
      <c r="P689" s="96" t="s">
        <v>1765</v>
      </c>
      <c r="Q689" s="2" t="s">
        <v>4542</v>
      </c>
      <c r="R689" s="63" t="s">
        <v>3437</v>
      </c>
      <c r="S689" s="495" t="s">
        <v>4848</v>
      </c>
      <c r="T689" s="2"/>
      <c r="U689" s="2"/>
      <c r="V689" s="2"/>
      <c r="W689" s="2"/>
    </row>
    <row r="690" spans="1:23" x14ac:dyDescent="0.25">
      <c r="A690" s="77">
        <v>1188694</v>
      </c>
      <c r="B690" s="259">
        <v>43806</v>
      </c>
      <c r="C690" s="63" t="s">
        <v>3438</v>
      </c>
      <c r="D690" s="63" t="s">
        <v>2788</v>
      </c>
      <c r="E690" s="63" t="s">
        <v>2788</v>
      </c>
      <c r="F690" s="63" t="s">
        <v>3439</v>
      </c>
      <c r="G690" s="63" t="s">
        <v>191</v>
      </c>
      <c r="H690" s="63" t="s">
        <v>19</v>
      </c>
      <c r="I690" s="63" t="s">
        <v>96</v>
      </c>
      <c r="J690" s="119">
        <v>1150100</v>
      </c>
      <c r="K690" s="63" t="s">
        <v>411</v>
      </c>
      <c r="L690" s="63" t="s">
        <v>103</v>
      </c>
      <c r="M690" s="63" t="s">
        <v>4566</v>
      </c>
      <c r="N690" s="63" t="s">
        <v>1572</v>
      </c>
      <c r="O690" s="63" t="s">
        <v>1878</v>
      </c>
      <c r="P690" s="96" t="s">
        <v>4433</v>
      </c>
      <c r="Q690" s="2" t="s">
        <v>4567</v>
      </c>
      <c r="R690" s="63" t="s">
        <v>3440</v>
      </c>
      <c r="S690" s="495" t="s">
        <v>4848</v>
      </c>
      <c r="T690" s="2"/>
      <c r="U690" s="2"/>
      <c r="V690" s="2"/>
      <c r="W690" s="2"/>
    </row>
    <row r="691" spans="1:23" x14ac:dyDescent="0.25">
      <c r="A691" s="77">
        <v>1188744</v>
      </c>
      <c r="B691" s="259">
        <v>43806</v>
      </c>
      <c r="C691" s="63" t="s">
        <v>3441</v>
      </c>
      <c r="D691" s="63" t="s">
        <v>2788</v>
      </c>
      <c r="E691" s="63" t="s">
        <v>2788</v>
      </c>
      <c r="F691" s="63" t="s">
        <v>3442</v>
      </c>
      <c r="G691" s="63" t="s">
        <v>45</v>
      </c>
      <c r="H691" s="63" t="s">
        <v>15</v>
      </c>
      <c r="I691" s="63" t="s">
        <v>96</v>
      </c>
      <c r="J691" s="119">
        <v>291384</v>
      </c>
      <c r="K691" s="63" t="s">
        <v>411</v>
      </c>
      <c r="L691" s="63" t="s">
        <v>287</v>
      </c>
      <c r="M691" s="63" t="s">
        <v>4568</v>
      </c>
      <c r="N691" s="63" t="s">
        <v>4569</v>
      </c>
      <c r="O691" s="63" t="s">
        <v>1239</v>
      </c>
      <c r="P691" s="96" t="s">
        <v>4475</v>
      </c>
      <c r="Q691" s="2" t="s">
        <v>4570</v>
      </c>
      <c r="R691" s="63" t="s">
        <v>3443</v>
      </c>
      <c r="S691" s="495" t="s">
        <v>4848</v>
      </c>
      <c r="T691" s="2"/>
      <c r="U691" s="2"/>
      <c r="V691" s="2"/>
      <c r="W691" s="2"/>
    </row>
    <row r="692" spans="1:23" x14ac:dyDescent="0.25">
      <c r="A692" s="77">
        <v>1188908</v>
      </c>
      <c r="B692" s="259">
        <v>43806</v>
      </c>
      <c r="C692" s="63" t="s">
        <v>3444</v>
      </c>
      <c r="D692" s="63" t="s">
        <v>2788</v>
      </c>
      <c r="E692" s="63" t="s">
        <v>2788</v>
      </c>
      <c r="F692" s="63" t="s">
        <v>3445</v>
      </c>
      <c r="G692" s="63" t="s">
        <v>50</v>
      </c>
      <c r="H692" s="63" t="s">
        <v>15</v>
      </c>
      <c r="I692" s="63" t="s">
        <v>96</v>
      </c>
      <c r="J692" s="119">
        <v>762430</v>
      </c>
      <c r="K692" s="63" t="s">
        <v>411</v>
      </c>
      <c r="L692" s="63" t="s">
        <v>2424</v>
      </c>
      <c r="M692" s="63" t="s">
        <v>1398</v>
      </c>
      <c r="N692" s="63" t="s">
        <v>4571</v>
      </c>
      <c r="O692" s="63" t="s">
        <v>4572</v>
      </c>
      <c r="P692" s="96" t="s">
        <v>4573</v>
      </c>
      <c r="Q692" s="2" t="s">
        <v>4212</v>
      </c>
      <c r="R692" s="63" t="s">
        <v>3446</v>
      </c>
      <c r="S692" s="495" t="s">
        <v>4848</v>
      </c>
      <c r="T692" s="2"/>
      <c r="U692" s="2"/>
      <c r="V692" s="2"/>
      <c r="W692" s="2"/>
    </row>
    <row r="693" spans="1:23" x14ac:dyDescent="0.25">
      <c r="A693" s="77">
        <v>1188959</v>
      </c>
      <c r="B693" s="259">
        <v>43806</v>
      </c>
      <c r="C693" s="63" t="s">
        <v>3447</v>
      </c>
      <c r="D693" s="63" t="s">
        <v>2788</v>
      </c>
      <c r="E693" s="63" t="s">
        <v>2788</v>
      </c>
      <c r="F693" s="63" t="s">
        <v>3448</v>
      </c>
      <c r="G693" s="63" t="s">
        <v>49</v>
      </c>
      <c r="H693" s="63" t="s">
        <v>16</v>
      </c>
      <c r="I693" s="63" t="s">
        <v>96</v>
      </c>
      <c r="J693" s="119">
        <v>777852</v>
      </c>
      <c r="K693" s="63" t="s">
        <v>411</v>
      </c>
      <c r="L693" s="63" t="s">
        <v>2424</v>
      </c>
      <c r="M693" s="63" t="s">
        <v>4574</v>
      </c>
      <c r="N693" s="63" t="s">
        <v>4575</v>
      </c>
      <c r="O693" s="63" t="s">
        <v>4218</v>
      </c>
      <c r="P693" s="96" t="s">
        <v>4576</v>
      </c>
      <c r="Q693" s="2" t="s">
        <v>4577</v>
      </c>
      <c r="R693" s="63" t="s">
        <v>3449</v>
      </c>
      <c r="S693" s="495" t="s">
        <v>4848</v>
      </c>
      <c r="T693" s="2"/>
      <c r="U693" s="2"/>
      <c r="V693" s="2"/>
      <c r="W693" s="2"/>
    </row>
    <row r="694" spans="1:23" x14ac:dyDescent="0.25">
      <c r="A694" s="77">
        <v>1188987</v>
      </c>
      <c r="B694" s="259">
        <v>43806</v>
      </c>
      <c r="C694" s="63" t="s">
        <v>3450</v>
      </c>
      <c r="D694" s="63" t="s">
        <v>2788</v>
      </c>
      <c r="E694" s="63" t="s">
        <v>2788</v>
      </c>
      <c r="F694" s="63" t="s">
        <v>3451</v>
      </c>
      <c r="G694" s="63" t="s">
        <v>45</v>
      </c>
      <c r="H694" s="63" t="s">
        <v>15</v>
      </c>
      <c r="I694" s="63" t="s">
        <v>96</v>
      </c>
      <c r="J694" s="119">
        <v>816682</v>
      </c>
      <c r="K694" s="63" t="s">
        <v>99</v>
      </c>
      <c r="L694" s="63" t="s">
        <v>817</v>
      </c>
      <c r="M694" s="63" t="s">
        <v>3994</v>
      </c>
      <c r="N694" s="63" t="s">
        <v>2407</v>
      </c>
      <c r="O694" s="63" t="s">
        <v>4578</v>
      </c>
      <c r="P694" s="96" t="s">
        <v>1782</v>
      </c>
      <c r="Q694" s="2" t="s">
        <v>4579</v>
      </c>
      <c r="R694" s="63" t="s">
        <v>3452</v>
      </c>
      <c r="S694" s="495" t="s">
        <v>4848</v>
      </c>
      <c r="T694" s="2"/>
      <c r="U694" s="2"/>
      <c r="V694" s="2"/>
      <c r="W694" s="2"/>
    </row>
    <row r="695" spans="1:23" x14ac:dyDescent="0.25">
      <c r="A695" s="77">
        <v>1189012</v>
      </c>
      <c r="B695" s="259">
        <v>43806</v>
      </c>
      <c r="C695" s="63" t="s">
        <v>3453</v>
      </c>
      <c r="D695" s="63" t="s">
        <v>2788</v>
      </c>
      <c r="E695" s="63" t="s">
        <v>2788</v>
      </c>
      <c r="F695" s="63" t="s">
        <v>3454</v>
      </c>
      <c r="G695" s="63" t="s">
        <v>372</v>
      </c>
      <c r="H695" s="63" t="s">
        <v>14</v>
      </c>
      <c r="I695" s="63" t="s">
        <v>189</v>
      </c>
      <c r="J695" s="119">
        <v>630405.4</v>
      </c>
      <c r="K695" s="63" t="s">
        <v>411</v>
      </c>
      <c r="L695" s="63" t="s">
        <v>1021</v>
      </c>
      <c r="M695" s="63" t="s">
        <v>1801</v>
      </c>
      <c r="N695" s="63" t="s">
        <v>4580</v>
      </c>
      <c r="O695" s="63" t="s">
        <v>4228</v>
      </c>
      <c r="P695" s="96" t="s">
        <v>4581</v>
      </c>
      <c r="Q695" s="2" t="s">
        <v>4509</v>
      </c>
      <c r="R695" s="63" t="s">
        <v>3455</v>
      </c>
      <c r="S695" s="495" t="s">
        <v>4848</v>
      </c>
      <c r="T695" s="2"/>
      <c r="U695" s="2"/>
      <c r="V695" s="2"/>
      <c r="W695" s="2"/>
    </row>
    <row r="696" spans="1:23" x14ac:dyDescent="0.25">
      <c r="A696" s="77">
        <v>1189113</v>
      </c>
      <c r="B696" s="259">
        <v>43806</v>
      </c>
      <c r="C696" s="63" t="s">
        <v>3432</v>
      </c>
      <c r="D696" s="63" t="s">
        <v>2788</v>
      </c>
      <c r="E696" s="63" t="s">
        <v>2788</v>
      </c>
      <c r="F696" s="63" t="s">
        <v>3456</v>
      </c>
      <c r="G696" s="63" t="s">
        <v>45</v>
      </c>
      <c r="H696" s="63" t="s">
        <v>15</v>
      </c>
      <c r="I696" s="63" t="s">
        <v>96</v>
      </c>
      <c r="J696" s="119">
        <v>486452</v>
      </c>
      <c r="K696" s="63" t="s">
        <v>411</v>
      </c>
      <c r="L696" s="63" t="s">
        <v>561</v>
      </c>
      <c r="M696" s="63" t="s">
        <v>4582</v>
      </c>
      <c r="N696" s="63" t="s">
        <v>4583</v>
      </c>
      <c r="O696" s="63" t="s">
        <v>4584</v>
      </c>
      <c r="P696" s="96" t="s">
        <v>4006</v>
      </c>
      <c r="Q696" s="2" t="s">
        <v>4585</v>
      </c>
      <c r="R696" s="63" t="s">
        <v>3457</v>
      </c>
      <c r="S696" s="495" t="s">
        <v>4848</v>
      </c>
      <c r="T696" s="2"/>
      <c r="U696" s="2"/>
      <c r="V696" s="2"/>
      <c r="W696" s="2"/>
    </row>
    <row r="697" spans="1:23" x14ac:dyDescent="0.25">
      <c r="A697" s="77">
        <v>1189235</v>
      </c>
      <c r="B697" s="259">
        <v>43806</v>
      </c>
      <c r="C697" s="63" t="s">
        <v>3458</v>
      </c>
      <c r="D697" s="63" t="s">
        <v>2788</v>
      </c>
      <c r="E697" s="63" t="s">
        <v>2788</v>
      </c>
      <c r="F697" s="63" t="s">
        <v>3459</v>
      </c>
      <c r="G697" s="63" t="s">
        <v>45</v>
      </c>
      <c r="H697" s="63" t="s">
        <v>15</v>
      </c>
      <c r="I697" s="63" t="s">
        <v>96</v>
      </c>
      <c r="J697" s="119">
        <v>609967.5</v>
      </c>
      <c r="K697" s="63" t="s">
        <v>411</v>
      </c>
      <c r="L697" s="63" t="s">
        <v>412</v>
      </c>
      <c r="M697" s="63" t="s">
        <v>1418</v>
      </c>
      <c r="N697" s="63" t="s">
        <v>4586</v>
      </c>
      <c r="O697" s="63" t="s">
        <v>1853</v>
      </c>
      <c r="P697" s="96" t="s">
        <v>4587</v>
      </c>
      <c r="Q697" s="2" t="s">
        <v>4588</v>
      </c>
      <c r="R697" s="63" t="s">
        <v>3460</v>
      </c>
      <c r="S697" s="495" t="s">
        <v>4848</v>
      </c>
      <c r="T697" s="2"/>
      <c r="U697" s="2"/>
      <c r="V697" s="2"/>
      <c r="W697" s="2"/>
    </row>
    <row r="698" spans="1:23" x14ac:dyDescent="0.25">
      <c r="A698" s="77">
        <v>1180929</v>
      </c>
      <c r="B698" s="259">
        <v>43806</v>
      </c>
      <c r="C698" s="63" t="s">
        <v>3461</v>
      </c>
      <c r="D698" s="63" t="s">
        <v>2788</v>
      </c>
      <c r="E698" s="63" t="s">
        <v>2788</v>
      </c>
      <c r="F698" s="63" t="s">
        <v>3462</v>
      </c>
      <c r="G698" s="63" t="s">
        <v>48</v>
      </c>
      <c r="H698" s="63" t="s">
        <v>14</v>
      </c>
      <c r="I698" s="63" t="s">
        <v>96</v>
      </c>
      <c r="J698" s="119">
        <v>968600</v>
      </c>
      <c r="K698" s="63" t="s">
        <v>411</v>
      </c>
      <c r="L698" s="63" t="s">
        <v>2433</v>
      </c>
      <c r="M698" s="63" t="s">
        <v>4589</v>
      </c>
      <c r="N698" s="63" t="s">
        <v>4590</v>
      </c>
      <c r="O698" s="63" t="s">
        <v>4591</v>
      </c>
      <c r="P698" s="96" t="s">
        <v>4178</v>
      </c>
      <c r="Q698" s="2" t="s">
        <v>4592</v>
      </c>
      <c r="R698" s="63" t="s">
        <v>3463</v>
      </c>
      <c r="S698" s="495" t="s">
        <v>4848</v>
      </c>
      <c r="T698" s="2"/>
      <c r="U698" s="2"/>
      <c r="V698" s="2"/>
      <c r="W698" s="2"/>
    </row>
    <row r="699" spans="1:23" x14ac:dyDescent="0.25">
      <c r="A699" s="77">
        <v>1181024</v>
      </c>
      <c r="B699" s="259">
        <v>43806</v>
      </c>
      <c r="C699" s="63" t="s">
        <v>3464</v>
      </c>
      <c r="D699" s="63" t="s">
        <v>2788</v>
      </c>
      <c r="E699" s="63" t="s">
        <v>2788</v>
      </c>
      <c r="F699" s="63" t="s">
        <v>3465</v>
      </c>
      <c r="G699" s="63" t="s">
        <v>44</v>
      </c>
      <c r="H699" s="63" t="s">
        <v>15</v>
      </c>
      <c r="I699" s="63" t="s">
        <v>96</v>
      </c>
      <c r="J699" s="119">
        <v>559753</v>
      </c>
      <c r="K699" s="63" t="s">
        <v>411</v>
      </c>
      <c r="L699" s="63" t="s">
        <v>2433</v>
      </c>
      <c r="M699" s="63" t="s">
        <v>4590</v>
      </c>
      <c r="N699" s="63" t="s">
        <v>4402</v>
      </c>
      <c r="O699" s="63" t="s">
        <v>1391</v>
      </c>
      <c r="P699" s="96" t="s">
        <v>4593</v>
      </c>
      <c r="Q699" s="2" t="s">
        <v>4594</v>
      </c>
      <c r="R699" s="63" t="s">
        <v>3466</v>
      </c>
      <c r="S699" s="495" t="s">
        <v>4848</v>
      </c>
      <c r="T699" s="2"/>
      <c r="U699" s="2"/>
      <c r="V699" s="2"/>
      <c r="W699" s="2"/>
    </row>
    <row r="700" spans="1:23" x14ac:dyDescent="0.25">
      <c r="A700" s="77">
        <v>1181179</v>
      </c>
      <c r="B700" s="259">
        <v>43806</v>
      </c>
      <c r="C700" s="63" t="s">
        <v>3467</v>
      </c>
      <c r="D700" s="63" t="s">
        <v>2788</v>
      </c>
      <c r="E700" s="63" t="s">
        <v>2788</v>
      </c>
      <c r="F700" s="63" t="s">
        <v>3468</v>
      </c>
      <c r="G700" s="63" t="s">
        <v>348</v>
      </c>
      <c r="H700" s="63" t="s">
        <v>15</v>
      </c>
      <c r="I700" s="63" t="s">
        <v>96</v>
      </c>
      <c r="J700" s="119">
        <v>597622.5</v>
      </c>
      <c r="K700" s="63" t="s">
        <v>99</v>
      </c>
      <c r="L700" s="63" t="s">
        <v>638</v>
      </c>
      <c r="M700" s="63" t="s">
        <v>4595</v>
      </c>
      <c r="N700" s="63" t="s">
        <v>1488</v>
      </c>
      <c r="O700" s="63" t="s">
        <v>1721</v>
      </c>
      <c r="P700" s="96" t="s">
        <v>4596</v>
      </c>
      <c r="Q700" s="2" t="s">
        <v>3867</v>
      </c>
      <c r="R700" s="63" t="s">
        <v>3469</v>
      </c>
      <c r="S700" s="495" t="s">
        <v>4848</v>
      </c>
      <c r="T700" s="2"/>
      <c r="U700" s="2"/>
      <c r="V700" s="2"/>
      <c r="W700" s="2"/>
    </row>
    <row r="701" spans="1:23" x14ac:dyDescent="0.25">
      <c r="A701" s="77">
        <v>1181212</v>
      </c>
      <c r="B701" s="259">
        <v>43806</v>
      </c>
      <c r="C701" s="63" t="s">
        <v>2395</v>
      </c>
      <c r="D701" s="63" t="s">
        <v>2788</v>
      </c>
      <c r="E701" s="63" t="s">
        <v>2788</v>
      </c>
      <c r="F701" s="63" t="s">
        <v>3470</v>
      </c>
      <c r="G701" s="63" t="s">
        <v>372</v>
      </c>
      <c r="H701" s="63" t="s">
        <v>14</v>
      </c>
      <c r="I701" s="63" t="s">
        <v>189</v>
      </c>
      <c r="J701" s="119">
        <v>789218.5</v>
      </c>
      <c r="K701" s="63" t="s">
        <v>411</v>
      </c>
      <c r="L701" s="63" t="s">
        <v>715</v>
      </c>
      <c r="M701" s="63" t="s">
        <v>2275</v>
      </c>
      <c r="N701" s="63" t="s">
        <v>4597</v>
      </c>
      <c r="O701" s="63" t="s">
        <v>4598</v>
      </c>
      <c r="P701" s="96" t="s">
        <v>4583</v>
      </c>
      <c r="Q701" s="2" t="s">
        <v>1351</v>
      </c>
      <c r="R701" s="63" t="s">
        <v>3471</v>
      </c>
      <c r="S701" s="495" t="s">
        <v>4848</v>
      </c>
      <c r="T701" s="2"/>
      <c r="U701" s="2"/>
      <c r="V701" s="2"/>
      <c r="W701" s="2"/>
    </row>
    <row r="702" spans="1:23" x14ac:dyDescent="0.25">
      <c r="A702" s="77">
        <v>1181230</v>
      </c>
      <c r="B702" s="259">
        <v>43806</v>
      </c>
      <c r="C702" s="63" t="s">
        <v>3472</v>
      </c>
      <c r="D702" s="63" t="s">
        <v>2788</v>
      </c>
      <c r="E702" s="63" t="s">
        <v>2788</v>
      </c>
      <c r="F702" s="63" t="s">
        <v>3473</v>
      </c>
      <c r="G702" s="63" t="s">
        <v>45</v>
      </c>
      <c r="H702" s="63" t="s">
        <v>15</v>
      </c>
      <c r="I702" s="63" t="s">
        <v>96</v>
      </c>
      <c r="J702" s="119">
        <v>723855.8</v>
      </c>
      <c r="K702" s="63" t="s">
        <v>411</v>
      </c>
      <c r="L702" s="63" t="s">
        <v>638</v>
      </c>
      <c r="M702" s="63" t="s">
        <v>1662</v>
      </c>
      <c r="N702" s="63" t="s">
        <v>4383</v>
      </c>
      <c r="O702" s="63" t="s">
        <v>1757</v>
      </c>
      <c r="P702" s="96" t="s">
        <v>4599</v>
      </c>
      <c r="Q702" s="2" t="s">
        <v>4600</v>
      </c>
      <c r="R702" s="63" t="s">
        <v>3474</v>
      </c>
      <c r="S702" s="495" t="s">
        <v>4848</v>
      </c>
      <c r="T702" s="2"/>
      <c r="U702" s="2"/>
      <c r="V702" s="2"/>
      <c r="W702" s="2"/>
    </row>
    <row r="703" spans="1:23" x14ac:dyDescent="0.25">
      <c r="A703" s="77">
        <v>1181440</v>
      </c>
      <c r="B703" s="259">
        <v>43806</v>
      </c>
      <c r="C703" s="63" t="s">
        <v>3475</v>
      </c>
      <c r="D703" s="63" t="s">
        <v>2788</v>
      </c>
      <c r="E703" s="63" t="s">
        <v>2788</v>
      </c>
      <c r="F703" s="63" t="s">
        <v>3476</v>
      </c>
      <c r="G703" s="63" t="s">
        <v>48</v>
      </c>
      <c r="H703" s="63" t="s">
        <v>14</v>
      </c>
      <c r="I703" s="63" t="s">
        <v>96</v>
      </c>
      <c r="J703" s="119">
        <v>944796</v>
      </c>
      <c r="K703" s="63" t="s">
        <v>99</v>
      </c>
      <c r="L703" s="63" t="s">
        <v>553</v>
      </c>
      <c r="M703" s="63" t="s">
        <v>311</v>
      </c>
      <c r="N703" s="63" t="s">
        <v>4189</v>
      </c>
      <c r="O703" s="63" t="s">
        <v>4601</v>
      </c>
      <c r="P703" s="96" t="s">
        <v>1381</v>
      </c>
      <c r="Q703" s="2" t="s">
        <v>4002</v>
      </c>
      <c r="R703" s="63" t="s">
        <v>3477</v>
      </c>
      <c r="S703" s="495" t="s">
        <v>4848</v>
      </c>
      <c r="T703" s="2"/>
      <c r="U703" s="2"/>
      <c r="V703" s="2"/>
      <c r="W703" s="2"/>
    </row>
    <row r="704" spans="1:23" x14ac:dyDescent="0.25">
      <c r="A704" s="77">
        <v>1181448</v>
      </c>
      <c r="B704" s="259">
        <v>43806</v>
      </c>
      <c r="C704" s="63" t="s">
        <v>3478</v>
      </c>
      <c r="D704" s="63" t="s">
        <v>2788</v>
      </c>
      <c r="E704" s="63" t="s">
        <v>2788</v>
      </c>
      <c r="F704" s="63" t="s">
        <v>3479</v>
      </c>
      <c r="G704" s="63" t="s">
        <v>47</v>
      </c>
      <c r="H704" s="63" t="s">
        <v>18</v>
      </c>
      <c r="I704" s="63" t="s">
        <v>96</v>
      </c>
      <c r="J704" s="119">
        <v>560337</v>
      </c>
      <c r="K704" s="63" t="s">
        <v>411</v>
      </c>
      <c r="L704" s="63" t="s">
        <v>561</v>
      </c>
      <c r="M704" s="63" t="s">
        <v>1968</v>
      </c>
      <c r="N704" s="63" t="s">
        <v>1473</v>
      </c>
      <c r="O704" s="63" t="s">
        <v>4149</v>
      </c>
      <c r="P704" s="96" t="s">
        <v>4575</v>
      </c>
      <c r="Q704" s="2" t="s">
        <v>4602</v>
      </c>
      <c r="R704" s="63" t="s">
        <v>3480</v>
      </c>
      <c r="S704" s="495" t="s">
        <v>4848</v>
      </c>
      <c r="T704" s="2"/>
      <c r="U704" s="2"/>
      <c r="V704" s="2"/>
      <c r="W704" s="2"/>
    </row>
    <row r="705" spans="1:23" x14ac:dyDescent="0.25">
      <c r="A705" s="77">
        <v>1181454</v>
      </c>
      <c r="B705" s="259">
        <v>43806</v>
      </c>
      <c r="C705" s="63" t="s">
        <v>3481</v>
      </c>
      <c r="D705" s="63" t="s">
        <v>2788</v>
      </c>
      <c r="E705" s="63" t="s">
        <v>2788</v>
      </c>
      <c r="F705" s="63" t="s">
        <v>3482</v>
      </c>
      <c r="G705" s="63" t="s">
        <v>191</v>
      </c>
      <c r="H705" s="63" t="s">
        <v>19</v>
      </c>
      <c r="I705" s="63" t="s">
        <v>96</v>
      </c>
      <c r="J705" s="119">
        <v>1279714.3</v>
      </c>
      <c r="K705" s="63" t="s">
        <v>99</v>
      </c>
      <c r="L705" s="63" t="s">
        <v>508</v>
      </c>
      <c r="M705" s="63" t="s">
        <v>4214</v>
      </c>
      <c r="N705" s="63" t="s">
        <v>4066</v>
      </c>
      <c r="O705" s="63" t="s">
        <v>1303</v>
      </c>
      <c r="P705" s="96" t="s">
        <v>4603</v>
      </c>
      <c r="Q705" s="2" t="s">
        <v>4604</v>
      </c>
      <c r="R705" s="63" t="s">
        <v>3483</v>
      </c>
      <c r="S705" s="495" t="s">
        <v>4848</v>
      </c>
      <c r="T705" s="2"/>
      <c r="U705" s="2"/>
      <c r="V705" s="2"/>
      <c r="W705" s="2"/>
    </row>
    <row r="706" spans="1:23" x14ac:dyDescent="0.25">
      <c r="A706" s="77">
        <v>1181516</v>
      </c>
      <c r="B706" s="259">
        <v>43806</v>
      </c>
      <c r="C706" s="63" t="s">
        <v>2431</v>
      </c>
      <c r="D706" s="63" t="s">
        <v>2788</v>
      </c>
      <c r="E706" s="63" t="s">
        <v>2788</v>
      </c>
      <c r="F706" s="63" t="s">
        <v>3484</v>
      </c>
      <c r="G706" s="63" t="s">
        <v>48</v>
      </c>
      <c r="H706" s="63" t="s">
        <v>14</v>
      </c>
      <c r="I706" s="63" t="s">
        <v>96</v>
      </c>
      <c r="J706" s="119">
        <v>1430398</v>
      </c>
      <c r="K706" s="63" t="s">
        <v>411</v>
      </c>
      <c r="L706" s="63" t="s">
        <v>747</v>
      </c>
      <c r="M706" s="63" t="s">
        <v>4605</v>
      </c>
      <c r="N706" s="63" t="s">
        <v>2436</v>
      </c>
      <c r="O706" s="63" t="s">
        <v>4606</v>
      </c>
      <c r="P706" s="96" t="s">
        <v>4607</v>
      </c>
      <c r="Q706" s="2" t="s">
        <v>4608</v>
      </c>
      <c r="R706" s="63" t="s">
        <v>3485</v>
      </c>
      <c r="S706" s="495" t="s">
        <v>4848</v>
      </c>
      <c r="T706" s="2"/>
      <c r="U706" s="2"/>
      <c r="V706" s="2"/>
      <c r="W706" s="2"/>
    </row>
    <row r="707" spans="1:23" x14ac:dyDescent="0.25">
      <c r="A707" s="77">
        <v>1181543</v>
      </c>
      <c r="B707" s="259">
        <v>43806</v>
      </c>
      <c r="C707" s="63" t="s">
        <v>3486</v>
      </c>
      <c r="D707" s="63" t="s">
        <v>2788</v>
      </c>
      <c r="E707" s="63" t="s">
        <v>2788</v>
      </c>
      <c r="F707" s="63" t="s">
        <v>3487</v>
      </c>
      <c r="G707" s="63" t="s">
        <v>43</v>
      </c>
      <c r="H707" s="63" t="s">
        <v>14</v>
      </c>
      <c r="I707" s="63" t="s">
        <v>96</v>
      </c>
      <c r="J707" s="119">
        <v>735495</v>
      </c>
      <c r="K707" s="63" t="s">
        <v>411</v>
      </c>
      <c r="L707" s="63" t="s">
        <v>1046</v>
      </c>
      <c r="M707" s="63" t="s">
        <v>4609</v>
      </c>
      <c r="N707" s="63" t="s">
        <v>1391</v>
      </c>
      <c r="O707" s="63" t="s">
        <v>2399</v>
      </c>
      <c r="P707" s="96" t="s">
        <v>4610</v>
      </c>
      <c r="Q707" s="2" t="s">
        <v>1974</v>
      </c>
      <c r="R707" s="63" t="s">
        <v>3488</v>
      </c>
      <c r="S707" s="495" t="s">
        <v>4848</v>
      </c>
      <c r="T707" s="2"/>
      <c r="U707" s="2"/>
      <c r="V707" s="2"/>
      <c r="W707" s="2"/>
    </row>
    <row r="708" spans="1:23" x14ac:dyDescent="0.25">
      <c r="A708" s="77">
        <v>1181580</v>
      </c>
      <c r="B708" s="259">
        <v>43806</v>
      </c>
      <c r="C708" s="63" t="s">
        <v>3489</v>
      </c>
      <c r="D708" s="63" t="s">
        <v>2788</v>
      </c>
      <c r="E708" s="63" t="s">
        <v>2788</v>
      </c>
      <c r="F708" s="63" t="s">
        <v>3490</v>
      </c>
      <c r="G708" s="63" t="s">
        <v>43</v>
      </c>
      <c r="H708" s="63" t="s">
        <v>14</v>
      </c>
      <c r="I708" s="63" t="s">
        <v>96</v>
      </c>
      <c r="J708" s="119">
        <v>1003600</v>
      </c>
      <c r="K708" s="63" t="s">
        <v>411</v>
      </c>
      <c r="L708" s="63" t="s">
        <v>910</v>
      </c>
      <c r="M708" s="63" t="s">
        <v>4611</v>
      </c>
      <c r="N708" s="63" t="s">
        <v>4612</v>
      </c>
      <c r="O708" s="63" t="s">
        <v>4613</v>
      </c>
      <c r="P708" s="96" t="s">
        <v>4614</v>
      </c>
      <c r="Q708" s="2" t="s">
        <v>4615</v>
      </c>
      <c r="R708" s="63" t="s">
        <v>3491</v>
      </c>
      <c r="S708" s="495" t="s">
        <v>4848</v>
      </c>
      <c r="T708" s="2"/>
      <c r="U708" s="2"/>
      <c r="V708" s="2"/>
      <c r="W708" s="2"/>
    </row>
    <row r="709" spans="1:23" x14ac:dyDescent="0.25">
      <c r="A709" s="77">
        <v>1181666</v>
      </c>
      <c r="B709" s="259">
        <v>43806</v>
      </c>
      <c r="C709" s="63" t="s">
        <v>3492</v>
      </c>
      <c r="D709" s="63" t="s">
        <v>2788</v>
      </c>
      <c r="E709" s="63" t="s">
        <v>2788</v>
      </c>
      <c r="F709" s="63" t="s">
        <v>3493</v>
      </c>
      <c r="G709" s="63" t="s">
        <v>45</v>
      </c>
      <c r="H709" s="63" t="s">
        <v>15</v>
      </c>
      <c r="I709" s="63" t="s">
        <v>96</v>
      </c>
      <c r="J709" s="119">
        <v>653880</v>
      </c>
      <c r="K709" s="63" t="s">
        <v>411</v>
      </c>
      <c r="L709" s="63" t="s">
        <v>910</v>
      </c>
      <c r="M709" s="63" t="s">
        <v>4453</v>
      </c>
      <c r="N709" s="63" t="s">
        <v>1344</v>
      </c>
      <c r="O709" s="63" t="s">
        <v>3852</v>
      </c>
      <c r="P709" s="96" t="s">
        <v>4616</v>
      </c>
      <c r="Q709" s="2" t="s">
        <v>4212</v>
      </c>
      <c r="R709" s="63" t="s">
        <v>3494</v>
      </c>
      <c r="S709" s="495" t="s">
        <v>4848</v>
      </c>
      <c r="T709" s="2"/>
      <c r="U709" s="2"/>
      <c r="V709" s="2"/>
      <c r="W709" s="2"/>
    </row>
    <row r="710" spans="1:23" x14ac:dyDescent="0.25">
      <c r="A710" s="77">
        <v>1181825</v>
      </c>
      <c r="B710" s="259">
        <v>43806</v>
      </c>
      <c r="C710" s="63" t="s">
        <v>3495</v>
      </c>
      <c r="D710" s="63" t="s">
        <v>2788</v>
      </c>
      <c r="E710" s="63" t="s">
        <v>2788</v>
      </c>
      <c r="F710" s="63" t="s">
        <v>3496</v>
      </c>
      <c r="G710" s="63" t="s">
        <v>44</v>
      </c>
      <c r="H710" s="63" t="s">
        <v>15</v>
      </c>
      <c r="I710" s="63" t="s">
        <v>96</v>
      </c>
      <c r="J710" s="119">
        <v>372612</v>
      </c>
      <c r="K710" s="63" t="s">
        <v>99</v>
      </c>
      <c r="L710" s="63" t="s">
        <v>100</v>
      </c>
      <c r="M710" s="63" t="s">
        <v>4617</v>
      </c>
      <c r="N710" s="63" t="s">
        <v>4618</v>
      </c>
      <c r="O710" s="63" t="s">
        <v>4619</v>
      </c>
      <c r="P710" s="96" t="s">
        <v>4516</v>
      </c>
      <c r="Q710" s="2" t="s">
        <v>4620</v>
      </c>
      <c r="R710" s="63" t="s">
        <v>3497</v>
      </c>
      <c r="S710" s="495" t="s">
        <v>4848</v>
      </c>
      <c r="T710" s="2"/>
      <c r="U710" s="2"/>
      <c r="V710" s="2"/>
      <c r="W710" s="2"/>
    </row>
    <row r="711" spans="1:23" x14ac:dyDescent="0.25">
      <c r="A711" s="77">
        <v>1181889</v>
      </c>
      <c r="B711" s="259">
        <v>43806</v>
      </c>
      <c r="C711" s="63" t="s">
        <v>3498</v>
      </c>
      <c r="D711" s="63" t="s">
        <v>2788</v>
      </c>
      <c r="E711" s="63" t="s">
        <v>2788</v>
      </c>
      <c r="F711" s="63" t="s">
        <v>3499</v>
      </c>
      <c r="G711" s="63" t="s">
        <v>45</v>
      </c>
      <c r="H711" s="63" t="s">
        <v>15</v>
      </c>
      <c r="I711" s="63" t="s">
        <v>96</v>
      </c>
      <c r="J711" s="119">
        <v>261780</v>
      </c>
      <c r="K711" s="63" t="s">
        <v>411</v>
      </c>
      <c r="L711" s="63" t="s">
        <v>609</v>
      </c>
      <c r="M711" s="63" t="s">
        <v>1878</v>
      </c>
      <c r="N711" s="63" t="s">
        <v>143</v>
      </c>
      <c r="O711" s="63" t="s">
        <v>4198</v>
      </c>
      <c r="P711" s="96" t="s">
        <v>2054</v>
      </c>
      <c r="Q711" s="2" t="s">
        <v>4191</v>
      </c>
      <c r="R711" s="63" t="s">
        <v>3500</v>
      </c>
      <c r="S711" s="495" t="s">
        <v>4848</v>
      </c>
      <c r="T711" s="2"/>
      <c r="U711" s="2"/>
      <c r="V711" s="2"/>
      <c r="W711" s="2"/>
    </row>
    <row r="712" spans="1:23" x14ac:dyDescent="0.25">
      <c r="A712" s="77">
        <v>1182032</v>
      </c>
      <c r="B712" s="259">
        <v>43806</v>
      </c>
      <c r="C712" s="63" t="s">
        <v>3501</v>
      </c>
      <c r="D712" s="63" t="s">
        <v>2788</v>
      </c>
      <c r="E712" s="63" t="s">
        <v>2788</v>
      </c>
      <c r="F712" s="63" t="s">
        <v>3502</v>
      </c>
      <c r="G712" s="63" t="s">
        <v>45</v>
      </c>
      <c r="H712" s="63" t="s">
        <v>15</v>
      </c>
      <c r="I712" s="63" t="s">
        <v>96</v>
      </c>
      <c r="J712" s="119">
        <v>573366</v>
      </c>
      <c r="K712" s="63" t="s">
        <v>411</v>
      </c>
      <c r="L712" s="63" t="s">
        <v>715</v>
      </c>
      <c r="M712" s="63" t="s">
        <v>4621</v>
      </c>
      <c r="N712" s="63" t="s">
        <v>4622</v>
      </c>
      <c r="O712" s="63" t="s">
        <v>4623</v>
      </c>
      <c r="P712" s="96" t="s">
        <v>4624</v>
      </c>
      <c r="Q712" s="2" t="s">
        <v>4509</v>
      </c>
      <c r="R712" s="63" t="s">
        <v>3503</v>
      </c>
      <c r="S712" s="495" t="s">
        <v>4848</v>
      </c>
      <c r="T712" s="2"/>
      <c r="U712" s="2"/>
      <c r="V712" s="2"/>
      <c r="W712" s="2"/>
    </row>
    <row r="713" spans="1:23" x14ac:dyDescent="0.25">
      <c r="A713" s="77">
        <v>1182038</v>
      </c>
      <c r="B713" s="259">
        <v>43806</v>
      </c>
      <c r="C713" s="63" t="s">
        <v>3504</v>
      </c>
      <c r="D713" s="63" t="s">
        <v>2788</v>
      </c>
      <c r="E713" s="63" t="s">
        <v>2788</v>
      </c>
      <c r="F713" s="63" t="s">
        <v>3505</v>
      </c>
      <c r="G713" s="63" t="s">
        <v>49</v>
      </c>
      <c r="H713" s="63" t="s">
        <v>16</v>
      </c>
      <c r="I713" s="63" t="s">
        <v>96</v>
      </c>
      <c r="J713" s="119">
        <v>421210</v>
      </c>
      <c r="K713" s="63" t="s">
        <v>98</v>
      </c>
      <c r="L713" s="63" t="s">
        <v>508</v>
      </c>
      <c r="M713" s="63" t="s">
        <v>4625</v>
      </c>
      <c r="N713" s="63" t="s">
        <v>4214</v>
      </c>
      <c r="O713" s="63" t="s">
        <v>4626</v>
      </c>
      <c r="P713" s="96" t="s">
        <v>4627</v>
      </c>
      <c r="Q713" s="2" t="s">
        <v>4604</v>
      </c>
      <c r="R713" s="63" t="s">
        <v>3506</v>
      </c>
      <c r="S713" s="495" t="s">
        <v>4848</v>
      </c>
      <c r="T713" s="2"/>
      <c r="U713" s="2"/>
      <c r="V713" s="2"/>
      <c r="W713" s="2"/>
    </row>
    <row r="714" spans="1:23" x14ac:dyDescent="0.25">
      <c r="A714" s="77">
        <v>1182153</v>
      </c>
      <c r="B714" s="259">
        <v>43806</v>
      </c>
      <c r="C714" s="63" t="s">
        <v>3507</v>
      </c>
      <c r="D714" s="63" t="s">
        <v>2788</v>
      </c>
      <c r="E714" s="63" t="s">
        <v>2788</v>
      </c>
      <c r="F714" s="63" t="s">
        <v>3508</v>
      </c>
      <c r="G714" s="63" t="s">
        <v>44</v>
      </c>
      <c r="H714" s="63" t="s">
        <v>15</v>
      </c>
      <c r="I714" s="63" t="s">
        <v>96</v>
      </c>
      <c r="J714" s="119">
        <v>462635</v>
      </c>
      <c r="K714" s="63" t="s">
        <v>411</v>
      </c>
      <c r="L714" s="63" t="s">
        <v>2445</v>
      </c>
      <c r="M714" s="63" t="s">
        <v>301</v>
      </c>
      <c r="N714" s="63" t="s">
        <v>4628</v>
      </c>
      <c r="O714" s="63" t="s">
        <v>4189</v>
      </c>
      <c r="P714" s="96" t="s">
        <v>148</v>
      </c>
      <c r="Q714" s="2" t="s">
        <v>1250</v>
      </c>
      <c r="R714" s="63" t="s">
        <v>3509</v>
      </c>
      <c r="S714" s="495" t="s">
        <v>4848</v>
      </c>
      <c r="T714" s="2"/>
      <c r="U714" s="2"/>
      <c r="V714" s="2"/>
      <c r="W714" s="2"/>
    </row>
    <row r="715" spans="1:23" x14ac:dyDescent="0.25">
      <c r="A715" s="77">
        <v>1182155</v>
      </c>
      <c r="B715" s="259">
        <v>43806</v>
      </c>
      <c r="C715" s="63" t="s">
        <v>3510</v>
      </c>
      <c r="D715" s="63" t="s">
        <v>2788</v>
      </c>
      <c r="E715" s="63" t="s">
        <v>2788</v>
      </c>
      <c r="F715" s="63" t="s">
        <v>3511</v>
      </c>
      <c r="G715" s="63" t="s">
        <v>393</v>
      </c>
      <c r="H715" s="63" t="s">
        <v>14</v>
      </c>
      <c r="I715" s="63" t="s">
        <v>189</v>
      </c>
      <c r="J715" s="119">
        <v>870737.5</v>
      </c>
      <c r="K715" s="63" t="s">
        <v>411</v>
      </c>
      <c r="L715" s="63" t="s">
        <v>910</v>
      </c>
      <c r="M715" s="63" t="s">
        <v>4629</v>
      </c>
      <c r="N715" s="63" t="s">
        <v>4085</v>
      </c>
      <c r="O715" s="63" t="s">
        <v>1980</v>
      </c>
      <c r="P715" s="96" t="s">
        <v>1511</v>
      </c>
      <c r="Q715" s="2" t="s">
        <v>1385</v>
      </c>
      <c r="R715" s="63" t="s">
        <v>3512</v>
      </c>
      <c r="S715" s="495" t="s">
        <v>4848</v>
      </c>
      <c r="T715" s="2"/>
      <c r="U715" s="2"/>
      <c r="V715" s="2"/>
      <c r="W715" s="2"/>
    </row>
    <row r="716" spans="1:23" x14ac:dyDescent="0.25">
      <c r="A716" s="77">
        <v>1182242</v>
      </c>
      <c r="B716" s="259">
        <v>43806</v>
      </c>
      <c r="C716" s="63" t="s">
        <v>3513</v>
      </c>
      <c r="D716" s="63" t="s">
        <v>2788</v>
      </c>
      <c r="E716" s="63" t="s">
        <v>2788</v>
      </c>
      <c r="F716" s="63" t="s">
        <v>3514</v>
      </c>
      <c r="G716" s="63" t="s">
        <v>215</v>
      </c>
      <c r="H716" s="63" t="s">
        <v>18</v>
      </c>
      <c r="I716" s="63" t="s">
        <v>96</v>
      </c>
      <c r="J716" s="119">
        <v>1000060</v>
      </c>
      <c r="K716" s="63" t="s">
        <v>411</v>
      </c>
      <c r="L716" s="63" t="s">
        <v>3515</v>
      </c>
      <c r="M716" s="63" t="s">
        <v>4630</v>
      </c>
      <c r="N716" s="63" t="s">
        <v>1566</v>
      </c>
      <c r="O716" s="63" t="s">
        <v>4631</v>
      </c>
      <c r="P716" s="96" t="s">
        <v>4632</v>
      </c>
      <c r="Q716" s="2" t="s">
        <v>4633</v>
      </c>
      <c r="R716" s="63" t="s">
        <v>3516</v>
      </c>
      <c r="S716" s="495" t="s">
        <v>4848</v>
      </c>
      <c r="T716" s="2"/>
      <c r="U716" s="2"/>
      <c r="V716" s="2"/>
      <c r="W716" s="2"/>
    </row>
    <row r="717" spans="1:23" x14ac:dyDescent="0.25">
      <c r="A717" s="77">
        <v>1182318</v>
      </c>
      <c r="B717" s="259">
        <v>43806</v>
      </c>
      <c r="C717" s="63" t="s">
        <v>3517</v>
      </c>
      <c r="D717" s="63" t="s">
        <v>2788</v>
      </c>
      <c r="E717" s="63" t="s">
        <v>2788</v>
      </c>
      <c r="F717" s="63" t="s">
        <v>3518</v>
      </c>
      <c r="G717" s="63" t="s">
        <v>48</v>
      </c>
      <c r="H717" s="63" t="s">
        <v>14</v>
      </c>
      <c r="I717" s="63" t="s">
        <v>96</v>
      </c>
      <c r="J717" s="119">
        <v>1385686.5</v>
      </c>
      <c r="K717" s="63" t="s">
        <v>99</v>
      </c>
      <c r="L717" s="63" t="s">
        <v>532</v>
      </c>
      <c r="M717" s="63" t="s">
        <v>4634</v>
      </c>
      <c r="N717" s="63" t="s">
        <v>4635</v>
      </c>
      <c r="O717" s="63" t="s">
        <v>1935</v>
      </c>
      <c r="P717" s="96" t="s">
        <v>4636</v>
      </c>
      <c r="Q717" s="2" t="s">
        <v>4552</v>
      </c>
      <c r="R717" s="63" t="s">
        <v>3519</v>
      </c>
      <c r="S717" s="495" t="s">
        <v>4848</v>
      </c>
      <c r="T717" s="2"/>
      <c r="U717" s="2"/>
      <c r="V717" s="2"/>
      <c r="W717" s="2"/>
    </row>
    <row r="718" spans="1:23" x14ac:dyDescent="0.25">
      <c r="A718" s="77">
        <v>1182330</v>
      </c>
      <c r="B718" s="259">
        <v>43806</v>
      </c>
      <c r="C718" s="63" t="s">
        <v>3520</v>
      </c>
      <c r="D718" s="63" t="s">
        <v>2788</v>
      </c>
      <c r="E718" s="63" t="s">
        <v>2788</v>
      </c>
      <c r="F718" s="63" t="s">
        <v>3521</v>
      </c>
      <c r="G718" s="63" t="s">
        <v>48</v>
      </c>
      <c r="H718" s="63" t="s">
        <v>14</v>
      </c>
      <c r="I718" s="63" t="s">
        <v>96</v>
      </c>
      <c r="J718" s="119">
        <v>693700</v>
      </c>
      <c r="K718" s="63" t="s">
        <v>411</v>
      </c>
      <c r="L718" s="63" t="s">
        <v>2947</v>
      </c>
      <c r="M718" s="63" t="s">
        <v>4637</v>
      </c>
      <c r="N718" s="63" t="s">
        <v>4638</v>
      </c>
      <c r="O718" s="63" t="s">
        <v>4639</v>
      </c>
      <c r="P718" s="96" t="s">
        <v>2407</v>
      </c>
      <c r="Q718" s="2" t="s">
        <v>4640</v>
      </c>
      <c r="R718" s="63" t="s">
        <v>3522</v>
      </c>
      <c r="S718" s="495" t="s">
        <v>4848</v>
      </c>
      <c r="T718" s="2"/>
      <c r="U718" s="2"/>
      <c r="V718" s="2"/>
      <c r="W718" s="2"/>
    </row>
    <row r="719" spans="1:23" x14ac:dyDescent="0.25">
      <c r="A719" s="77">
        <v>1182515</v>
      </c>
      <c r="B719" s="259">
        <v>43806</v>
      </c>
      <c r="C719" s="63" t="s">
        <v>3523</v>
      </c>
      <c r="D719" s="63" t="s">
        <v>2788</v>
      </c>
      <c r="E719" s="63" t="s">
        <v>2788</v>
      </c>
      <c r="F719" s="63" t="s">
        <v>3524</v>
      </c>
      <c r="G719" s="63" t="s">
        <v>250</v>
      </c>
      <c r="H719" s="63" t="s">
        <v>252</v>
      </c>
      <c r="I719" s="63" t="s">
        <v>96</v>
      </c>
      <c r="J719" s="119">
        <v>823982</v>
      </c>
      <c r="K719" s="63" t="s">
        <v>99</v>
      </c>
      <c r="L719" s="63" t="s">
        <v>508</v>
      </c>
      <c r="M719" s="63" t="s">
        <v>4214</v>
      </c>
      <c r="N719" s="63" t="s">
        <v>3868</v>
      </c>
      <c r="O719" s="63" t="s">
        <v>2302</v>
      </c>
      <c r="P719" s="96" t="s">
        <v>4641</v>
      </c>
      <c r="Q719" s="2" t="s">
        <v>4642</v>
      </c>
      <c r="R719" s="63" t="s">
        <v>3525</v>
      </c>
      <c r="S719" s="495" t="s">
        <v>4848</v>
      </c>
      <c r="T719" s="2"/>
      <c r="U719" s="2"/>
      <c r="V719" s="2"/>
      <c r="W719" s="2"/>
    </row>
    <row r="720" spans="1:23" x14ac:dyDescent="0.25">
      <c r="A720" s="77">
        <v>1182525</v>
      </c>
      <c r="B720" s="259">
        <v>43806</v>
      </c>
      <c r="C720" s="63" t="s">
        <v>3526</v>
      </c>
      <c r="D720" s="63" t="s">
        <v>2788</v>
      </c>
      <c r="E720" s="63" t="s">
        <v>2788</v>
      </c>
      <c r="F720" s="63" t="s">
        <v>3527</v>
      </c>
      <c r="G720" s="63" t="s">
        <v>43</v>
      </c>
      <c r="H720" s="63" t="s">
        <v>14</v>
      </c>
      <c r="I720" s="63" t="s">
        <v>96</v>
      </c>
      <c r="J720" s="119">
        <v>1174200</v>
      </c>
      <c r="K720" s="63" t="s">
        <v>411</v>
      </c>
      <c r="L720" s="63" t="s">
        <v>910</v>
      </c>
      <c r="M720" s="63" t="s">
        <v>4643</v>
      </c>
      <c r="N720" s="63" t="s">
        <v>1984</v>
      </c>
      <c r="O720" s="63" t="s">
        <v>1384</v>
      </c>
      <c r="P720" s="96" t="s">
        <v>4616</v>
      </c>
      <c r="Q720" s="2" t="s">
        <v>4644</v>
      </c>
      <c r="R720" s="63" t="s">
        <v>3528</v>
      </c>
      <c r="S720" s="495" t="s">
        <v>4848</v>
      </c>
      <c r="T720" s="2"/>
      <c r="U720" s="2"/>
      <c r="V720" s="2"/>
      <c r="W720" s="2"/>
    </row>
    <row r="721" spans="1:23" x14ac:dyDescent="0.25">
      <c r="A721" s="77">
        <v>1182564</v>
      </c>
      <c r="B721" s="259">
        <v>43806</v>
      </c>
      <c r="C721" s="63" t="s">
        <v>3529</v>
      </c>
      <c r="D721" s="63" t="s">
        <v>2788</v>
      </c>
      <c r="E721" s="63" t="s">
        <v>2788</v>
      </c>
      <c r="F721" s="63" t="s">
        <v>3530</v>
      </c>
      <c r="G721" s="63" t="s">
        <v>215</v>
      </c>
      <c r="H721" s="63" t="s">
        <v>18</v>
      </c>
      <c r="I721" s="63" t="s">
        <v>96</v>
      </c>
      <c r="J721" s="119">
        <v>661237</v>
      </c>
      <c r="K721" s="63" t="s">
        <v>411</v>
      </c>
      <c r="L721" s="63" t="s">
        <v>532</v>
      </c>
      <c r="M721" s="63" t="s">
        <v>4645</v>
      </c>
      <c r="N721" s="63" t="s">
        <v>4646</v>
      </c>
      <c r="O721" s="63" t="s">
        <v>4110</v>
      </c>
      <c r="P721" s="96" t="s">
        <v>2399</v>
      </c>
      <c r="Q721" s="2" t="s">
        <v>4647</v>
      </c>
      <c r="R721" s="63" t="s">
        <v>3531</v>
      </c>
      <c r="S721" s="495" t="s">
        <v>4848</v>
      </c>
      <c r="T721" s="2"/>
      <c r="U721" s="2"/>
      <c r="V721" s="2"/>
      <c r="W721" s="2"/>
    </row>
    <row r="722" spans="1:23" x14ac:dyDescent="0.25">
      <c r="A722" s="77">
        <v>1182948</v>
      </c>
      <c r="B722" s="259">
        <v>43806</v>
      </c>
      <c r="C722" s="63" t="s">
        <v>3532</v>
      </c>
      <c r="D722" s="63" t="s">
        <v>2788</v>
      </c>
      <c r="E722" s="63" t="s">
        <v>2788</v>
      </c>
      <c r="F722" s="63" t="s">
        <v>3533</v>
      </c>
      <c r="G722" s="63" t="s">
        <v>44</v>
      </c>
      <c r="H722" s="63" t="s">
        <v>15</v>
      </c>
      <c r="I722" s="63" t="s">
        <v>96</v>
      </c>
      <c r="J722" s="119">
        <v>673293</v>
      </c>
      <c r="K722" s="63" t="s">
        <v>411</v>
      </c>
      <c r="L722" s="63" t="s">
        <v>2433</v>
      </c>
      <c r="M722" s="63" t="s">
        <v>4648</v>
      </c>
      <c r="N722" s="63" t="s">
        <v>4590</v>
      </c>
      <c r="O722" s="63" t="s">
        <v>4649</v>
      </c>
      <c r="P722" s="96" t="s">
        <v>4591</v>
      </c>
      <c r="Q722" s="2" t="s">
        <v>4650</v>
      </c>
      <c r="R722" s="63" t="s">
        <v>3534</v>
      </c>
      <c r="S722" s="495" t="s">
        <v>4848</v>
      </c>
      <c r="T722" s="2"/>
      <c r="U722" s="2"/>
      <c r="V722" s="2"/>
      <c r="W722" s="2"/>
    </row>
    <row r="723" spans="1:23" x14ac:dyDescent="0.25">
      <c r="A723" s="77">
        <v>1182974</v>
      </c>
      <c r="B723" s="259">
        <v>43806</v>
      </c>
      <c r="C723" s="63" t="s">
        <v>3535</v>
      </c>
      <c r="D723" s="63" t="s">
        <v>2788</v>
      </c>
      <c r="E723" s="63" t="s">
        <v>2788</v>
      </c>
      <c r="F723" s="63" t="s">
        <v>3536</v>
      </c>
      <c r="G723" s="63" t="s">
        <v>45</v>
      </c>
      <c r="H723" s="63" t="s">
        <v>15</v>
      </c>
      <c r="I723" s="63" t="s">
        <v>96</v>
      </c>
      <c r="J723" s="119">
        <v>286900.2</v>
      </c>
      <c r="K723" s="63" t="s">
        <v>411</v>
      </c>
      <c r="L723" s="63" t="s">
        <v>3537</v>
      </c>
      <c r="M723" s="63" t="s">
        <v>4651</v>
      </c>
      <c r="N723" s="63" t="s">
        <v>4652</v>
      </c>
      <c r="O723" s="63" t="s">
        <v>1757</v>
      </c>
      <c r="P723" s="96" t="s">
        <v>1504</v>
      </c>
      <c r="Q723" s="2" t="s">
        <v>1867</v>
      </c>
      <c r="R723" s="63" t="s">
        <v>3538</v>
      </c>
      <c r="S723" s="495" t="s">
        <v>4848</v>
      </c>
      <c r="T723" s="2"/>
      <c r="U723" s="2"/>
      <c r="V723" s="2"/>
      <c r="W723" s="2"/>
    </row>
    <row r="724" spans="1:23" x14ac:dyDescent="0.25">
      <c r="A724" s="77">
        <v>1183532</v>
      </c>
      <c r="B724" s="259">
        <v>43806</v>
      </c>
      <c r="C724" s="63" t="s">
        <v>3539</v>
      </c>
      <c r="D724" s="63" t="s">
        <v>2788</v>
      </c>
      <c r="E724" s="63" t="s">
        <v>2788</v>
      </c>
      <c r="F724" s="63" t="s">
        <v>3540</v>
      </c>
      <c r="G724" s="63" t="s">
        <v>382</v>
      </c>
      <c r="H724" s="63" t="s">
        <v>14</v>
      </c>
      <c r="I724" s="63" t="s">
        <v>96</v>
      </c>
      <c r="J724" s="119">
        <v>573135</v>
      </c>
      <c r="K724" s="63" t="s">
        <v>411</v>
      </c>
      <c r="L724" s="63" t="s">
        <v>910</v>
      </c>
      <c r="M724" s="63" t="s">
        <v>4653</v>
      </c>
      <c r="N724" s="63" t="s">
        <v>1942</v>
      </c>
      <c r="O724" s="63" t="s">
        <v>4613</v>
      </c>
      <c r="P724" s="96" t="s">
        <v>4654</v>
      </c>
      <c r="Q724" s="2" t="s">
        <v>4655</v>
      </c>
      <c r="R724" s="63" t="s">
        <v>3541</v>
      </c>
      <c r="S724" s="495" t="s">
        <v>4848</v>
      </c>
      <c r="T724" s="2"/>
      <c r="U724" s="2"/>
      <c r="V724" s="2"/>
      <c r="W724" s="2"/>
    </row>
    <row r="725" spans="1:23" x14ac:dyDescent="0.25">
      <c r="A725" s="77">
        <v>1183570</v>
      </c>
      <c r="B725" s="259">
        <v>43806</v>
      </c>
      <c r="C725" s="63" t="s">
        <v>3542</v>
      </c>
      <c r="D725" s="63" t="s">
        <v>2788</v>
      </c>
      <c r="E725" s="63" t="s">
        <v>2788</v>
      </c>
      <c r="F725" s="63" t="s">
        <v>3543</v>
      </c>
      <c r="G725" s="63" t="s">
        <v>336</v>
      </c>
      <c r="H725" s="63" t="s">
        <v>19</v>
      </c>
      <c r="I725" s="63" t="s">
        <v>96</v>
      </c>
      <c r="J725" s="119">
        <v>467980</v>
      </c>
      <c r="K725" s="63" t="s">
        <v>97</v>
      </c>
      <c r="L725" s="63" t="s">
        <v>106</v>
      </c>
      <c r="M725" s="63" t="s">
        <v>1561</v>
      </c>
      <c r="N725" s="63" t="s">
        <v>2427</v>
      </c>
      <c r="O725" s="63" t="s">
        <v>4656</v>
      </c>
      <c r="P725" s="96" t="s">
        <v>4114</v>
      </c>
      <c r="Q725" s="2" t="s">
        <v>4657</v>
      </c>
      <c r="R725" s="63" t="s">
        <v>3544</v>
      </c>
      <c r="S725" s="495" t="s">
        <v>4848</v>
      </c>
      <c r="T725" s="2"/>
      <c r="U725" s="2"/>
      <c r="V725" s="2"/>
      <c r="W725" s="2"/>
    </row>
    <row r="726" spans="1:23" x14ac:dyDescent="0.25">
      <c r="A726" s="77">
        <v>1183597</v>
      </c>
      <c r="B726" s="259">
        <v>43806</v>
      </c>
      <c r="C726" s="63" t="s">
        <v>3545</v>
      </c>
      <c r="D726" s="63" t="s">
        <v>2788</v>
      </c>
      <c r="E726" s="63" t="s">
        <v>2788</v>
      </c>
      <c r="F726" s="63" t="s">
        <v>3546</v>
      </c>
      <c r="G726" s="63" t="s">
        <v>45</v>
      </c>
      <c r="H726" s="63" t="s">
        <v>15</v>
      </c>
      <c r="I726" s="63" t="s">
        <v>96</v>
      </c>
      <c r="J726" s="119">
        <v>1177905</v>
      </c>
      <c r="K726" s="63" t="s">
        <v>411</v>
      </c>
      <c r="L726" s="63" t="s">
        <v>553</v>
      </c>
      <c r="M726" s="63" t="s">
        <v>4407</v>
      </c>
      <c r="N726" s="63" t="s">
        <v>1452</v>
      </c>
      <c r="O726" s="63" t="s">
        <v>2295</v>
      </c>
      <c r="P726" s="96" t="s">
        <v>4658</v>
      </c>
      <c r="Q726" s="2" t="s">
        <v>1623</v>
      </c>
      <c r="R726" s="63" t="s">
        <v>3547</v>
      </c>
      <c r="S726" s="495" t="s">
        <v>4848</v>
      </c>
      <c r="T726" s="2"/>
      <c r="U726" s="2"/>
      <c r="V726" s="2"/>
      <c r="W726" s="2"/>
    </row>
    <row r="727" spans="1:23" x14ac:dyDescent="0.25">
      <c r="A727" s="77">
        <v>1183737</v>
      </c>
      <c r="B727" s="259">
        <v>43806</v>
      </c>
      <c r="C727" s="63" t="s">
        <v>3548</v>
      </c>
      <c r="D727" s="63" t="s">
        <v>2788</v>
      </c>
      <c r="E727" s="63" t="s">
        <v>2788</v>
      </c>
      <c r="F727" s="63" t="s">
        <v>3549</v>
      </c>
      <c r="G727" s="63" t="s">
        <v>48</v>
      </c>
      <c r="H727" s="63" t="s">
        <v>14</v>
      </c>
      <c r="I727" s="63" t="s">
        <v>96</v>
      </c>
      <c r="J727" s="119">
        <v>1046310.8</v>
      </c>
      <c r="K727" s="63" t="s">
        <v>411</v>
      </c>
      <c r="L727" s="63" t="s">
        <v>106</v>
      </c>
      <c r="M727" s="63" t="s">
        <v>1508</v>
      </c>
      <c r="N727" s="63" t="s">
        <v>4659</v>
      </c>
      <c r="O727" s="63" t="s">
        <v>4660</v>
      </c>
      <c r="P727" s="96" t="s">
        <v>1604</v>
      </c>
      <c r="Q727" s="2" t="s">
        <v>1347</v>
      </c>
      <c r="R727" s="63" t="s">
        <v>3550</v>
      </c>
      <c r="S727" s="495" t="s">
        <v>4848</v>
      </c>
      <c r="T727" s="2"/>
      <c r="U727" s="2"/>
      <c r="V727" s="2"/>
      <c r="W727" s="2"/>
    </row>
    <row r="728" spans="1:23" x14ac:dyDescent="0.25">
      <c r="A728" s="77">
        <v>1183810</v>
      </c>
      <c r="B728" s="259">
        <v>43806</v>
      </c>
      <c r="C728" s="63" t="s">
        <v>3551</v>
      </c>
      <c r="D728" s="63" t="s">
        <v>2788</v>
      </c>
      <c r="E728" s="63" t="s">
        <v>2788</v>
      </c>
      <c r="F728" s="63" t="s">
        <v>3552</v>
      </c>
      <c r="G728" s="63" t="s">
        <v>50</v>
      </c>
      <c r="H728" s="63" t="s">
        <v>15</v>
      </c>
      <c r="I728" s="63" t="s">
        <v>96</v>
      </c>
      <c r="J728" s="119">
        <v>833925.7</v>
      </c>
      <c r="K728" s="63" t="s">
        <v>411</v>
      </c>
      <c r="L728" s="63" t="s">
        <v>677</v>
      </c>
      <c r="M728" s="63" t="s">
        <v>1604</v>
      </c>
      <c r="N728" s="63" t="s">
        <v>1884</v>
      </c>
      <c r="O728" s="63" t="s">
        <v>4661</v>
      </c>
      <c r="P728" s="96" t="s">
        <v>4159</v>
      </c>
      <c r="Q728" s="2" t="s">
        <v>4662</v>
      </c>
      <c r="R728" s="63" t="s">
        <v>3553</v>
      </c>
      <c r="S728" s="495" t="s">
        <v>4848</v>
      </c>
      <c r="T728" s="2"/>
      <c r="U728" s="2"/>
      <c r="V728" s="2"/>
      <c r="W728" s="2"/>
    </row>
    <row r="729" spans="1:23" x14ac:dyDescent="0.25">
      <c r="A729" s="77">
        <v>1184009</v>
      </c>
      <c r="B729" s="259">
        <v>43806</v>
      </c>
      <c r="C729" s="63" t="s">
        <v>3554</v>
      </c>
      <c r="D729" s="63" t="s">
        <v>2788</v>
      </c>
      <c r="E729" s="63" t="s">
        <v>2788</v>
      </c>
      <c r="F729" s="63" t="s">
        <v>3555</v>
      </c>
      <c r="G729" s="63" t="s">
        <v>45</v>
      </c>
      <c r="H729" s="63" t="s">
        <v>15</v>
      </c>
      <c r="I729" s="63" t="s">
        <v>96</v>
      </c>
      <c r="J729" s="119">
        <v>740456</v>
      </c>
      <c r="K729" s="63" t="s">
        <v>99</v>
      </c>
      <c r="L729" s="63" t="s">
        <v>910</v>
      </c>
      <c r="M729" s="63" t="s">
        <v>4663</v>
      </c>
      <c r="N729" s="63" t="s">
        <v>4664</v>
      </c>
      <c r="O729" s="63" t="s">
        <v>4665</v>
      </c>
      <c r="P729" s="96" t="s">
        <v>1557</v>
      </c>
      <c r="Q729" s="2" t="s">
        <v>4666</v>
      </c>
      <c r="R729" s="63" t="s">
        <v>3556</v>
      </c>
      <c r="S729" s="495" t="s">
        <v>4848</v>
      </c>
      <c r="T729" s="2"/>
      <c r="U729" s="2"/>
      <c r="V729" s="2"/>
      <c r="W729" s="2"/>
    </row>
    <row r="730" spans="1:23" x14ac:dyDescent="0.25">
      <c r="A730" s="77">
        <v>1184197</v>
      </c>
      <c r="B730" s="259">
        <v>43806</v>
      </c>
      <c r="C730" s="63" t="s">
        <v>3557</v>
      </c>
      <c r="D730" s="63" t="s">
        <v>2788</v>
      </c>
      <c r="E730" s="63" t="s">
        <v>2788</v>
      </c>
      <c r="F730" s="63" t="s">
        <v>3558</v>
      </c>
      <c r="G730" s="63" t="s">
        <v>43</v>
      </c>
      <c r="H730" s="63" t="s">
        <v>14</v>
      </c>
      <c r="I730" s="63" t="s">
        <v>96</v>
      </c>
      <c r="J730" s="119">
        <v>682545</v>
      </c>
      <c r="K730" s="63" t="s">
        <v>411</v>
      </c>
      <c r="L730" s="63" t="s">
        <v>532</v>
      </c>
      <c r="M730" s="63" t="s">
        <v>1756</v>
      </c>
      <c r="N730" s="63" t="s">
        <v>1324</v>
      </c>
      <c r="O730" s="63" t="s">
        <v>1662</v>
      </c>
      <c r="P730" s="96" t="s">
        <v>1863</v>
      </c>
      <c r="Q730" s="2" t="s">
        <v>4540</v>
      </c>
      <c r="R730" s="63" t="s">
        <v>3559</v>
      </c>
      <c r="S730" s="495" t="s">
        <v>4848</v>
      </c>
      <c r="T730" s="2"/>
      <c r="U730" s="2"/>
      <c r="V730" s="2"/>
      <c r="W730" s="2"/>
    </row>
    <row r="731" spans="1:23" x14ac:dyDescent="0.25">
      <c r="A731" s="77">
        <v>1184263</v>
      </c>
      <c r="B731" s="259">
        <v>43806</v>
      </c>
      <c r="C731" s="63" t="s">
        <v>3560</v>
      </c>
      <c r="D731" s="63" t="s">
        <v>2788</v>
      </c>
      <c r="E731" s="63" t="s">
        <v>2788</v>
      </c>
      <c r="F731" s="63" t="s">
        <v>3561</v>
      </c>
      <c r="G731" s="63" t="s">
        <v>50</v>
      </c>
      <c r="H731" s="63" t="s">
        <v>15</v>
      </c>
      <c r="I731" s="63" t="s">
        <v>96</v>
      </c>
      <c r="J731" s="119">
        <v>333918</v>
      </c>
      <c r="K731" s="63" t="s">
        <v>411</v>
      </c>
      <c r="L731" s="63" t="s">
        <v>638</v>
      </c>
      <c r="M731" s="63" t="s">
        <v>4667</v>
      </c>
      <c r="N731" s="63" t="s">
        <v>4222</v>
      </c>
      <c r="O731" s="63" t="s">
        <v>1853</v>
      </c>
      <c r="P731" s="96" t="s">
        <v>2406</v>
      </c>
      <c r="Q731" s="2" t="s">
        <v>4668</v>
      </c>
      <c r="R731" s="63" t="s">
        <v>3562</v>
      </c>
      <c r="S731" s="495" t="s">
        <v>4848</v>
      </c>
      <c r="T731" s="2"/>
      <c r="U731" s="2"/>
      <c r="V731" s="2"/>
      <c r="W731" s="2"/>
    </row>
    <row r="732" spans="1:23" x14ac:dyDescent="0.25">
      <c r="A732" s="77">
        <v>1184309</v>
      </c>
      <c r="B732" s="259">
        <v>43806</v>
      </c>
      <c r="C732" s="63" t="s">
        <v>3563</v>
      </c>
      <c r="D732" s="63" t="s">
        <v>2788</v>
      </c>
      <c r="E732" s="63" t="s">
        <v>2788</v>
      </c>
      <c r="F732" s="63" t="s">
        <v>3564</v>
      </c>
      <c r="G732" s="63" t="s">
        <v>43</v>
      </c>
      <c r="H732" s="63" t="s">
        <v>14</v>
      </c>
      <c r="I732" s="63" t="s">
        <v>96</v>
      </c>
      <c r="J732" s="119">
        <v>837420</v>
      </c>
      <c r="K732" s="63" t="s">
        <v>411</v>
      </c>
      <c r="L732" s="63" t="s">
        <v>3565</v>
      </c>
      <c r="M732" s="63" t="s">
        <v>3849</v>
      </c>
      <c r="N732" s="63" t="s">
        <v>3878</v>
      </c>
      <c r="O732" s="63" t="s">
        <v>4669</v>
      </c>
      <c r="P732" s="96" t="s">
        <v>4430</v>
      </c>
      <c r="Q732" s="2" t="s">
        <v>4154</v>
      </c>
      <c r="R732" s="63" t="s">
        <v>3566</v>
      </c>
      <c r="S732" s="495" t="s">
        <v>4848</v>
      </c>
      <c r="T732" s="2"/>
      <c r="U732" s="2"/>
      <c r="V732" s="2"/>
      <c r="W732" s="2"/>
    </row>
    <row r="733" spans="1:23" x14ac:dyDescent="0.25">
      <c r="A733" s="77">
        <v>1184360</v>
      </c>
      <c r="B733" s="259">
        <v>43806</v>
      </c>
      <c r="C733" s="63" t="s">
        <v>3567</v>
      </c>
      <c r="D733" s="63" t="s">
        <v>2788</v>
      </c>
      <c r="E733" s="63" t="s">
        <v>2788</v>
      </c>
      <c r="F733" s="63" t="s">
        <v>3568</v>
      </c>
      <c r="G733" s="63" t="s">
        <v>48</v>
      </c>
      <c r="H733" s="63" t="s">
        <v>14</v>
      </c>
      <c r="I733" s="63" t="s">
        <v>96</v>
      </c>
      <c r="J733" s="119">
        <v>1032416</v>
      </c>
      <c r="K733" s="63" t="s">
        <v>411</v>
      </c>
      <c r="L733" s="63" t="s">
        <v>106</v>
      </c>
      <c r="M733" s="63" t="s">
        <v>1680</v>
      </c>
      <c r="N733" s="63" t="s">
        <v>1527</v>
      </c>
      <c r="O733" s="63" t="s">
        <v>1604</v>
      </c>
      <c r="P733" s="96" t="s">
        <v>4670</v>
      </c>
      <c r="Q733" s="2" t="s">
        <v>4338</v>
      </c>
      <c r="R733" s="63" t="s">
        <v>3569</v>
      </c>
      <c r="S733" s="495" t="s">
        <v>4848</v>
      </c>
      <c r="T733" s="2"/>
      <c r="U733" s="2"/>
      <c r="V733" s="2"/>
      <c r="W733" s="2"/>
    </row>
    <row r="734" spans="1:23" x14ac:dyDescent="0.25">
      <c r="A734" s="77">
        <v>1184485</v>
      </c>
      <c r="B734" s="259">
        <v>43806</v>
      </c>
      <c r="C734" s="63" t="s">
        <v>3570</v>
      </c>
      <c r="D734" s="63" t="s">
        <v>2788</v>
      </c>
      <c r="E734" s="63" t="s">
        <v>2788</v>
      </c>
      <c r="F734" s="63" t="s">
        <v>3571</v>
      </c>
      <c r="G734" s="63" t="s">
        <v>215</v>
      </c>
      <c r="H734" s="63" t="s">
        <v>18</v>
      </c>
      <c r="I734" s="63" t="s">
        <v>96</v>
      </c>
      <c r="J734" s="119">
        <v>795650</v>
      </c>
      <c r="K734" s="63" t="s">
        <v>411</v>
      </c>
      <c r="L734" s="63" t="s">
        <v>532</v>
      </c>
      <c r="M734" s="63" t="s">
        <v>1756</v>
      </c>
      <c r="N734" s="63" t="s">
        <v>2399</v>
      </c>
      <c r="O734" s="63" t="s">
        <v>1381</v>
      </c>
      <c r="P734" s="96" t="s">
        <v>4671</v>
      </c>
      <c r="Q734" s="2" t="s">
        <v>4672</v>
      </c>
      <c r="R734" s="63" t="s">
        <v>3572</v>
      </c>
      <c r="S734" s="495" t="s">
        <v>4848</v>
      </c>
      <c r="T734" s="2"/>
      <c r="U734" s="2"/>
      <c r="V734" s="2"/>
      <c r="W734" s="2"/>
    </row>
    <row r="735" spans="1:23" x14ac:dyDescent="0.25">
      <c r="A735" s="77">
        <v>1184571</v>
      </c>
      <c r="B735" s="259">
        <v>43806</v>
      </c>
      <c r="C735" s="63" t="s">
        <v>3573</v>
      </c>
      <c r="D735" s="63" t="s">
        <v>2788</v>
      </c>
      <c r="E735" s="63" t="s">
        <v>2788</v>
      </c>
      <c r="F735" s="63" t="s">
        <v>3574</v>
      </c>
      <c r="G735" s="63" t="s">
        <v>241</v>
      </c>
      <c r="H735" s="63" t="s">
        <v>18</v>
      </c>
      <c r="I735" s="63" t="s">
        <v>96</v>
      </c>
      <c r="J735" s="119">
        <v>632690</v>
      </c>
      <c r="K735" s="63" t="s">
        <v>99</v>
      </c>
      <c r="L735" s="63" t="s">
        <v>715</v>
      </c>
      <c r="M735" s="63" t="s">
        <v>1533</v>
      </c>
      <c r="N735" s="63" t="s">
        <v>4673</v>
      </c>
      <c r="O735" s="63" t="s">
        <v>4189</v>
      </c>
      <c r="P735" s="96" t="s">
        <v>4674</v>
      </c>
      <c r="Q735" s="2" t="s">
        <v>1445</v>
      </c>
      <c r="R735" s="63" t="s">
        <v>3575</v>
      </c>
      <c r="S735" s="495" t="s">
        <v>4848</v>
      </c>
      <c r="T735" s="2"/>
      <c r="U735" s="2"/>
      <c r="V735" s="2"/>
      <c r="W735" s="2"/>
    </row>
    <row r="736" spans="1:23" x14ac:dyDescent="0.25">
      <c r="A736" s="77">
        <v>1184595</v>
      </c>
      <c r="B736" s="259">
        <v>43806</v>
      </c>
      <c r="C736" s="63" t="s">
        <v>3576</v>
      </c>
      <c r="D736" s="63" t="s">
        <v>2788</v>
      </c>
      <c r="E736" s="63" t="s">
        <v>2788</v>
      </c>
      <c r="F736" s="63" t="s">
        <v>3577</v>
      </c>
      <c r="G736" s="63" t="s">
        <v>191</v>
      </c>
      <c r="H736" s="63" t="s">
        <v>19</v>
      </c>
      <c r="I736" s="63" t="s">
        <v>96</v>
      </c>
      <c r="J736" s="119">
        <v>1833663.5</v>
      </c>
      <c r="K736" s="63" t="s">
        <v>99</v>
      </c>
      <c r="L736" s="63" t="s">
        <v>677</v>
      </c>
      <c r="M736" s="63" t="s">
        <v>1500</v>
      </c>
      <c r="N736" s="63" t="s">
        <v>4675</v>
      </c>
      <c r="O736" s="63" t="s">
        <v>4676</v>
      </c>
      <c r="P736" s="96" t="s">
        <v>4677</v>
      </c>
      <c r="Q736" s="2" t="s">
        <v>2334</v>
      </c>
      <c r="R736" s="63" t="s">
        <v>3578</v>
      </c>
      <c r="S736" s="495" t="s">
        <v>4848</v>
      </c>
      <c r="T736" s="2"/>
      <c r="U736" s="2"/>
      <c r="V736" s="2"/>
      <c r="W736" s="2"/>
    </row>
    <row r="737" spans="1:23" x14ac:dyDescent="0.25">
      <c r="A737" s="77">
        <v>1184615</v>
      </c>
      <c r="B737" s="259">
        <v>43806</v>
      </c>
      <c r="C737" s="63" t="s">
        <v>3579</v>
      </c>
      <c r="D737" s="63" t="s">
        <v>2788</v>
      </c>
      <c r="E737" s="63" t="s">
        <v>2788</v>
      </c>
      <c r="F737" s="63" t="s">
        <v>3580</v>
      </c>
      <c r="G737" s="63" t="s">
        <v>48</v>
      </c>
      <c r="H737" s="63" t="s">
        <v>14</v>
      </c>
      <c r="I737" s="63" t="s">
        <v>96</v>
      </c>
      <c r="J737" s="119">
        <v>1786030</v>
      </c>
      <c r="K737" s="63" t="s">
        <v>411</v>
      </c>
      <c r="L737" s="63" t="s">
        <v>2568</v>
      </c>
      <c r="M737" s="63" t="s">
        <v>4678</v>
      </c>
      <c r="N737" s="63" t="s">
        <v>4679</v>
      </c>
      <c r="O737" s="63" t="s">
        <v>4680</v>
      </c>
      <c r="P737" s="96" t="s">
        <v>4442</v>
      </c>
      <c r="Q737" s="2" t="s">
        <v>4443</v>
      </c>
      <c r="R737" s="63" t="s">
        <v>3581</v>
      </c>
      <c r="S737" s="495" t="s">
        <v>4848</v>
      </c>
      <c r="T737" s="2"/>
      <c r="U737" s="2"/>
      <c r="V737" s="2"/>
      <c r="W737" s="2"/>
    </row>
    <row r="738" spans="1:23" x14ac:dyDescent="0.25">
      <c r="A738" s="77">
        <v>1184841</v>
      </c>
      <c r="B738" s="259">
        <v>43806</v>
      </c>
      <c r="C738" s="63" t="s">
        <v>3582</v>
      </c>
      <c r="D738" s="63" t="s">
        <v>2788</v>
      </c>
      <c r="E738" s="63" t="s">
        <v>2788</v>
      </c>
      <c r="F738" s="63" t="s">
        <v>3583</v>
      </c>
      <c r="G738" s="63" t="s">
        <v>48</v>
      </c>
      <c r="H738" s="63" t="s">
        <v>14</v>
      </c>
      <c r="I738" s="63" t="s">
        <v>96</v>
      </c>
      <c r="J738" s="119">
        <v>1168385</v>
      </c>
      <c r="K738" s="63" t="s">
        <v>411</v>
      </c>
      <c r="L738" s="63" t="s">
        <v>622</v>
      </c>
      <c r="M738" s="63" t="s">
        <v>4681</v>
      </c>
      <c r="N738" s="63" t="s">
        <v>4682</v>
      </c>
      <c r="O738" s="63" t="s">
        <v>1474</v>
      </c>
      <c r="P738" s="96" t="s">
        <v>4683</v>
      </c>
      <c r="Q738" s="2" t="s">
        <v>4549</v>
      </c>
      <c r="R738" s="63" t="s">
        <v>3584</v>
      </c>
      <c r="S738" s="495" t="s">
        <v>4848</v>
      </c>
      <c r="T738" s="2"/>
      <c r="U738" s="2"/>
      <c r="V738" s="2"/>
      <c r="W738" s="2"/>
    </row>
    <row r="739" spans="1:23" x14ac:dyDescent="0.25">
      <c r="A739" s="77">
        <v>1184867</v>
      </c>
      <c r="B739" s="259">
        <v>43806</v>
      </c>
      <c r="C739" s="63" t="s">
        <v>3585</v>
      </c>
      <c r="D739" s="63" t="s">
        <v>2788</v>
      </c>
      <c r="E739" s="63" t="s">
        <v>2788</v>
      </c>
      <c r="F739" s="63" t="s">
        <v>3586</v>
      </c>
      <c r="G739" s="63" t="s">
        <v>48</v>
      </c>
      <c r="H739" s="63" t="s">
        <v>14</v>
      </c>
      <c r="I739" s="63" t="s">
        <v>96</v>
      </c>
      <c r="J739" s="119">
        <v>1225116</v>
      </c>
      <c r="K739" s="63" t="s">
        <v>411</v>
      </c>
      <c r="L739" s="63" t="s">
        <v>416</v>
      </c>
      <c r="M739" s="63" t="s">
        <v>4684</v>
      </c>
      <c r="N739" s="63" t="s">
        <v>2436</v>
      </c>
      <c r="O739" s="63" t="s">
        <v>1418</v>
      </c>
      <c r="P739" s="96" t="s">
        <v>4402</v>
      </c>
      <c r="Q739" s="2" t="s">
        <v>137</v>
      </c>
      <c r="R739" s="63" t="s">
        <v>3587</v>
      </c>
      <c r="S739" s="495" t="s">
        <v>4848</v>
      </c>
      <c r="T739" s="2"/>
      <c r="U739" s="2"/>
      <c r="V739" s="2"/>
      <c r="W739" s="2"/>
    </row>
    <row r="740" spans="1:23" x14ac:dyDescent="0.25">
      <c r="A740" s="77">
        <v>1184874</v>
      </c>
      <c r="B740" s="259">
        <v>43806</v>
      </c>
      <c r="C740" s="63" t="s">
        <v>3588</v>
      </c>
      <c r="D740" s="63" t="s">
        <v>2788</v>
      </c>
      <c r="E740" s="63" t="s">
        <v>2788</v>
      </c>
      <c r="F740" s="63" t="s">
        <v>3589</v>
      </c>
      <c r="G740" s="63" t="s">
        <v>50</v>
      </c>
      <c r="H740" s="63" t="s">
        <v>15</v>
      </c>
      <c r="I740" s="63" t="s">
        <v>96</v>
      </c>
      <c r="J740" s="119">
        <v>601672.5</v>
      </c>
      <c r="K740" s="63" t="s">
        <v>411</v>
      </c>
      <c r="L740" s="63" t="s">
        <v>946</v>
      </c>
      <c r="M740" s="63" t="s">
        <v>4601</v>
      </c>
      <c r="N740" s="63" t="s">
        <v>4685</v>
      </c>
      <c r="O740" s="63" t="s">
        <v>4686</v>
      </c>
      <c r="P740" s="96" t="s">
        <v>4687</v>
      </c>
      <c r="Q740" s="2" t="s">
        <v>4113</v>
      </c>
      <c r="R740" s="63" t="s">
        <v>3590</v>
      </c>
      <c r="S740" s="495" t="s">
        <v>4848</v>
      </c>
      <c r="T740" s="2"/>
      <c r="U740" s="2"/>
      <c r="V740" s="2"/>
      <c r="W740" s="2"/>
    </row>
    <row r="741" spans="1:23" x14ac:dyDescent="0.25">
      <c r="A741" s="77">
        <v>1184890</v>
      </c>
      <c r="B741" s="259">
        <v>43806</v>
      </c>
      <c r="C741" s="63" t="s">
        <v>3591</v>
      </c>
      <c r="D741" s="63" t="s">
        <v>2788</v>
      </c>
      <c r="E741" s="63" t="s">
        <v>2788</v>
      </c>
      <c r="F741" s="63" t="s">
        <v>3592</v>
      </c>
      <c r="G741" s="63" t="s">
        <v>49</v>
      </c>
      <c r="H741" s="63" t="s">
        <v>16</v>
      </c>
      <c r="I741" s="63" t="s">
        <v>96</v>
      </c>
      <c r="J741" s="119">
        <v>781237</v>
      </c>
      <c r="K741" s="63" t="s">
        <v>99</v>
      </c>
      <c r="L741" s="63" t="s">
        <v>747</v>
      </c>
      <c r="M741" s="63" t="s">
        <v>4688</v>
      </c>
      <c r="N741" s="63" t="s">
        <v>4689</v>
      </c>
      <c r="O741" s="63" t="s">
        <v>2310</v>
      </c>
      <c r="P741" s="96" t="s">
        <v>1987</v>
      </c>
      <c r="Q741" s="2" t="s">
        <v>1394</v>
      </c>
      <c r="R741" s="63" t="s">
        <v>3593</v>
      </c>
      <c r="S741" s="495" t="s">
        <v>4848</v>
      </c>
      <c r="T741" s="2"/>
      <c r="U741" s="2"/>
      <c r="V741" s="2"/>
      <c r="W741" s="2"/>
    </row>
    <row r="742" spans="1:23" x14ac:dyDescent="0.25">
      <c r="A742" s="77">
        <v>1184925</v>
      </c>
      <c r="B742" s="259">
        <v>43806</v>
      </c>
      <c r="C742" s="63" t="s">
        <v>3594</v>
      </c>
      <c r="D742" s="63" t="s">
        <v>2788</v>
      </c>
      <c r="E742" s="63" t="s">
        <v>2788</v>
      </c>
      <c r="F742" s="63" t="s">
        <v>3595</v>
      </c>
      <c r="G742" s="63" t="s">
        <v>241</v>
      </c>
      <c r="H742" s="63" t="s">
        <v>18</v>
      </c>
      <c r="I742" s="63" t="s">
        <v>96</v>
      </c>
      <c r="J742" s="119">
        <v>596608.19999999995</v>
      </c>
      <c r="K742" s="63" t="s">
        <v>411</v>
      </c>
      <c r="L742" s="63" t="s">
        <v>565</v>
      </c>
      <c r="M742" s="63" t="s">
        <v>143</v>
      </c>
      <c r="N742" s="63" t="s">
        <v>4690</v>
      </c>
      <c r="O742" s="63" t="s">
        <v>4691</v>
      </c>
      <c r="P742" s="96" t="s">
        <v>3920</v>
      </c>
      <c r="Q742" s="2" t="s">
        <v>1351</v>
      </c>
      <c r="R742" s="63" t="s">
        <v>3596</v>
      </c>
      <c r="S742" s="495" t="s">
        <v>4848</v>
      </c>
      <c r="T742" s="2"/>
      <c r="U742" s="2"/>
      <c r="V742" s="2"/>
      <c r="W742" s="2"/>
    </row>
    <row r="743" spans="1:23" x14ac:dyDescent="0.25">
      <c r="A743" s="77">
        <v>1184927</v>
      </c>
      <c r="B743" s="259">
        <v>43806</v>
      </c>
      <c r="C743" s="63" t="s">
        <v>3597</v>
      </c>
      <c r="D743" s="63" t="s">
        <v>2788</v>
      </c>
      <c r="E743" s="63" t="s">
        <v>2788</v>
      </c>
      <c r="F743" s="63" t="s">
        <v>3598</v>
      </c>
      <c r="G743" s="63" t="s">
        <v>48</v>
      </c>
      <c r="H743" s="63" t="s">
        <v>14</v>
      </c>
      <c r="I743" s="63" t="s">
        <v>96</v>
      </c>
      <c r="J743" s="119">
        <v>571199.1</v>
      </c>
      <c r="K743" s="63" t="s">
        <v>99</v>
      </c>
      <c r="L743" s="63" t="s">
        <v>1195</v>
      </c>
      <c r="M743" s="63" t="s">
        <v>2021</v>
      </c>
      <c r="N743" s="63" t="s">
        <v>4692</v>
      </c>
      <c r="O743" s="63" t="s">
        <v>2246</v>
      </c>
      <c r="P743" s="96" t="s">
        <v>4693</v>
      </c>
      <c r="Q743" s="2" t="s">
        <v>1264</v>
      </c>
      <c r="R743" s="63" t="s">
        <v>3599</v>
      </c>
      <c r="S743" s="495" t="s">
        <v>4848</v>
      </c>
      <c r="T743" s="2"/>
      <c r="U743" s="2"/>
      <c r="V743" s="2"/>
      <c r="W743" s="2"/>
    </row>
    <row r="744" spans="1:23" x14ac:dyDescent="0.25">
      <c r="A744" s="77">
        <v>1184929</v>
      </c>
      <c r="B744" s="259">
        <v>43806</v>
      </c>
      <c r="C744" s="63" t="s">
        <v>3600</v>
      </c>
      <c r="D744" s="63" t="s">
        <v>2788</v>
      </c>
      <c r="E744" s="63" t="s">
        <v>2788</v>
      </c>
      <c r="F744" s="63" t="s">
        <v>3601</v>
      </c>
      <c r="G744" s="63" t="s">
        <v>50</v>
      </c>
      <c r="H744" s="63" t="s">
        <v>15</v>
      </c>
      <c r="I744" s="63" t="s">
        <v>96</v>
      </c>
      <c r="J744" s="119">
        <v>1046191</v>
      </c>
      <c r="K744" s="63" t="s">
        <v>411</v>
      </c>
      <c r="L744" s="63" t="s">
        <v>715</v>
      </c>
      <c r="M744" s="63" t="s">
        <v>4694</v>
      </c>
      <c r="N744" s="63" t="s">
        <v>4459</v>
      </c>
      <c r="O744" s="63" t="s">
        <v>1903</v>
      </c>
      <c r="P744" s="96" t="s">
        <v>1538</v>
      </c>
      <c r="Q744" s="2" t="s">
        <v>4695</v>
      </c>
      <c r="R744" s="63" t="s">
        <v>3602</v>
      </c>
      <c r="S744" s="495" t="s">
        <v>4848</v>
      </c>
      <c r="T744" s="2"/>
      <c r="U744" s="2"/>
      <c r="V744" s="2"/>
      <c r="W744" s="2"/>
    </row>
    <row r="745" spans="1:23" x14ac:dyDescent="0.25">
      <c r="A745" s="77">
        <v>1185456</v>
      </c>
      <c r="B745" s="259">
        <v>43806</v>
      </c>
      <c r="C745" s="63" t="s">
        <v>3603</v>
      </c>
      <c r="D745" s="63" t="s">
        <v>2788</v>
      </c>
      <c r="E745" s="63" t="s">
        <v>2788</v>
      </c>
      <c r="F745" s="63" t="s">
        <v>3604</v>
      </c>
      <c r="G745" s="63" t="s">
        <v>43</v>
      </c>
      <c r="H745" s="63" t="s">
        <v>14</v>
      </c>
      <c r="I745" s="63" t="s">
        <v>96</v>
      </c>
      <c r="J745" s="119">
        <v>678880</v>
      </c>
      <c r="K745" s="63" t="s">
        <v>411</v>
      </c>
      <c r="L745" s="63" t="s">
        <v>2568</v>
      </c>
      <c r="M745" s="63" t="s">
        <v>4696</v>
      </c>
      <c r="N745" s="63" t="s">
        <v>125</v>
      </c>
      <c r="O745" s="63" t="s">
        <v>1927</v>
      </c>
      <c r="P745" s="96" t="s">
        <v>4421</v>
      </c>
      <c r="Q745" s="2" t="s">
        <v>4697</v>
      </c>
      <c r="R745" s="63" t="s">
        <v>3605</v>
      </c>
      <c r="S745" s="495" t="s">
        <v>4848</v>
      </c>
      <c r="T745" s="2"/>
      <c r="U745" s="2"/>
      <c r="V745" s="2"/>
      <c r="W745" s="2"/>
    </row>
    <row r="746" spans="1:23" x14ac:dyDescent="0.25">
      <c r="A746" s="77">
        <v>1185467</v>
      </c>
      <c r="B746" s="259">
        <v>43806</v>
      </c>
      <c r="C746" s="63" t="s">
        <v>3606</v>
      </c>
      <c r="D746" s="63" t="s">
        <v>2788</v>
      </c>
      <c r="E746" s="63" t="s">
        <v>2788</v>
      </c>
      <c r="F746" s="63" t="s">
        <v>3607</v>
      </c>
      <c r="G746" s="63" t="s">
        <v>43</v>
      </c>
      <c r="H746" s="63" t="s">
        <v>14</v>
      </c>
      <c r="I746" s="63" t="s">
        <v>96</v>
      </c>
      <c r="J746" s="119">
        <v>592259</v>
      </c>
      <c r="K746" s="63" t="s">
        <v>99</v>
      </c>
      <c r="L746" s="63" t="s">
        <v>622</v>
      </c>
      <c r="M746" s="63" t="s">
        <v>1797</v>
      </c>
      <c r="N746" s="63" t="s">
        <v>4698</v>
      </c>
      <c r="O746" s="63" t="s">
        <v>4681</v>
      </c>
      <c r="P746" s="96" t="s">
        <v>291</v>
      </c>
      <c r="Q746" s="2" t="s">
        <v>4699</v>
      </c>
      <c r="R746" s="63" t="s">
        <v>3608</v>
      </c>
      <c r="S746" s="495" t="s">
        <v>4848</v>
      </c>
      <c r="T746" s="2"/>
      <c r="U746" s="2"/>
      <c r="V746" s="2"/>
      <c r="W746" s="2"/>
    </row>
    <row r="747" spans="1:23" x14ac:dyDescent="0.25">
      <c r="A747" s="77">
        <v>1185513</v>
      </c>
      <c r="B747" s="259">
        <v>43806</v>
      </c>
      <c r="C747" s="63" t="s">
        <v>3609</v>
      </c>
      <c r="D747" s="63" t="s">
        <v>2788</v>
      </c>
      <c r="E747" s="63" t="s">
        <v>2788</v>
      </c>
      <c r="F747" s="63" t="s">
        <v>3610</v>
      </c>
      <c r="G747" s="63" t="s">
        <v>382</v>
      </c>
      <c r="H747" s="63" t="s">
        <v>14</v>
      </c>
      <c r="I747" s="63" t="s">
        <v>96</v>
      </c>
      <c r="J747" s="119">
        <v>579508</v>
      </c>
      <c r="K747" s="63" t="s">
        <v>411</v>
      </c>
      <c r="L747" s="63" t="s">
        <v>667</v>
      </c>
      <c r="M747" s="63" t="s">
        <v>143</v>
      </c>
      <c r="N747" s="63" t="s">
        <v>1979</v>
      </c>
      <c r="O747" s="63" t="s">
        <v>1418</v>
      </c>
      <c r="P747" s="96" t="s">
        <v>1816</v>
      </c>
      <c r="Q747" s="2" t="s">
        <v>1872</v>
      </c>
      <c r="R747" s="63" t="s">
        <v>3611</v>
      </c>
      <c r="S747" s="495" t="s">
        <v>4848</v>
      </c>
      <c r="T747" s="2"/>
      <c r="U747" s="2"/>
      <c r="V747" s="2"/>
      <c r="W747" s="2"/>
    </row>
    <row r="748" spans="1:23" x14ac:dyDescent="0.25">
      <c r="A748" s="77">
        <v>1185616</v>
      </c>
      <c r="B748" s="259">
        <v>43806</v>
      </c>
      <c r="C748" s="63" t="s">
        <v>3612</v>
      </c>
      <c r="D748" s="63" t="s">
        <v>2788</v>
      </c>
      <c r="E748" s="63" t="s">
        <v>2788</v>
      </c>
      <c r="F748" s="63" t="s">
        <v>3613</v>
      </c>
      <c r="G748" s="63" t="s">
        <v>48</v>
      </c>
      <c r="H748" s="63" t="s">
        <v>14</v>
      </c>
      <c r="I748" s="63" t="s">
        <v>96</v>
      </c>
      <c r="J748" s="119">
        <v>764363.5</v>
      </c>
      <c r="K748" s="63" t="s">
        <v>411</v>
      </c>
      <c r="L748" s="63" t="s">
        <v>3614</v>
      </c>
      <c r="M748" s="63" t="s">
        <v>4617</v>
      </c>
      <c r="N748" s="63" t="s">
        <v>4700</v>
      </c>
      <c r="O748" s="63" t="s">
        <v>4701</v>
      </c>
      <c r="P748" s="96" t="s">
        <v>4616</v>
      </c>
      <c r="Q748" s="2" t="s">
        <v>4702</v>
      </c>
      <c r="R748" s="63" t="s">
        <v>3615</v>
      </c>
      <c r="S748" s="495" t="s">
        <v>4848</v>
      </c>
      <c r="T748" s="2"/>
      <c r="U748" s="2"/>
      <c r="V748" s="2"/>
      <c r="W748" s="2"/>
    </row>
    <row r="749" spans="1:23" x14ac:dyDescent="0.25">
      <c r="A749" s="77">
        <v>1185751</v>
      </c>
      <c r="B749" s="259">
        <v>43806</v>
      </c>
      <c r="C749" s="63" t="s">
        <v>3616</v>
      </c>
      <c r="D749" s="63" t="s">
        <v>2788</v>
      </c>
      <c r="E749" s="63" t="s">
        <v>2788</v>
      </c>
      <c r="F749" s="63" t="s">
        <v>3617</v>
      </c>
      <c r="G749" s="63" t="s">
        <v>45</v>
      </c>
      <c r="H749" s="63" t="s">
        <v>15</v>
      </c>
      <c r="I749" s="63" t="s">
        <v>96</v>
      </c>
      <c r="J749" s="119">
        <v>486210</v>
      </c>
      <c r="K749" s="63" t="s">
        <v>99</v>
      </c>
      <c r="L749" s="63" t="s">
        <v>2568</v>
      </c>
      <c r="M749" s="63" t="s">
        <v>1983</v>
      </c>
      <c r="N749" s="63" t="s">
        <v>311</v>
      </c>
      <c r="O749" s="63" t="s">
        <v>4703</v>
      </c>
      <c r="P749" s="96" t="s">
        <v>4704</v>
      </c>
      <c r="Q749" s="2" t="s">
        <v>4705</v>
      </c>
      <c r="R749" s="63" t="s">
        <v>3618</v>
      </c>
      <c r="S749" s="495" t="s">
        <v>4848</v>
      </c>
      <c r="T749" s="2"/>
      <c r="U749" s="2"/>
      <c r="V749" s="2"/>
      <c r="W749" s="2"/>
    </row>
    <row r="750" spans="1:23" x14ac:dyDescent="0.25">
      <c r="A750" s="77">
        <v>1185777</v>
      </c>
      <c r="B750" s="259">
        <v>43806</v>
      </c>
      <c r="C750" s="63" t="s">
        <v>3619</v>
      </c>
      <c r="D750" s="63" t="s">
        <v>2788</v>
      </c>
      <c r="E750" s="63" t="s">
        <v>2788</v>
      </c>
      <c r="F750" s="63" t="s">
        <v>3620</v>
      </c>
      <c r="G750" s="63" t="s">
        <v>43</v>
      </c>
      <c r="H750" s="63" t="s">
        <v>14</v>
      </c>
      <c r="I750" s="63" t="s">
        <v>96</v>
      </c>
      <c r="J750" s="119">
        <v>1066236</v>
      </c>
      <c r="K750" s="63" t="s">
        <v>411</v>
      </c>
      <c r="L750" s="63" t="s">
        <v>2445</v>
      </c>
      <c r="M750" s="63" t="s">
        <v>4706</v>
      </c>
      <c r="N750" s="63" t="s">
        <v>4707</v>
      </c>
      <c r="O750" s="63" t="s">
        <v>4043</v>
      </c>
      <c r="P750" s="96" t="s">
        <v>4708</v>
      </c>
      <c r="Q750" s="2" t="s">
        <v>4709</v>
      </c>
      <c r="R750" s="63" t="s">
        <v>3621</v>
      </c>
      <c r="S750" s="495" t="s">
        <v>4848</v>
      </c>
      <c r="T750" s="2"/>
      <c r="U750" s="2"/>
      <c r="V750" s="2"/>
      <c r="W750" s="2"/>
    </row>
    <row r="751" spans="1:23" x14ac:dyDescent="0.25">
      <c r="A751" s="77">
        <v>1185813</v>
      </c>
      <c r="B751" s="259">
        <v>43806</v>
      </c>
      <c r="C751" s="63" t="s">
        <v>3622</v>
      </c>
      <c r="D751" s="63" t="s">
        <v>2788</v>
      </c>
      <c r="E751" s="63" t="s">
        <v>2788</v>
      </c>
      <c r="F751" s="63" t="s">
        <v>3623</v>
      </c>
      <c r="G751" s="63" t="s">
        <v>48</v>
      </c>
      <c r="H751" s="63" t="s">
        <v>14</v>
      </c>
      <c r="I751" s="63" t="s">
        <v>96</v>
      </c>
      <c r="J751" s="119">
        <v>760060</v>
      </c>
      <c r="K751" s="63" t="s">
        <v>411</v>
      </c>
      <c r="L751" s="63" t="s">
        <v>747</v>
      </c>
      <c r="M751" s="63" t="s">
        <v>1677</v>
      </c>
      <c r="N751" s="63" t="s">
        <v>4710</v>
      </c>
      <c r="O751" s="63" t="s">
        <v>4711</v>
      </c>
      <c r="P751" s="96" t="s">
        <v>4712</v>
      </c>
      <c r="Q751" s="2" t="s">
        <v>4713</v>
      </c>
      <c r="R751" s="63" t="s">
        <v>3624</v>
      </c>
      <c r="S751" s="495" t="s">
        <v>4848</v>
      </c>
      <c r="T751" s="2"/>
      <c r="U751" s="2"/>
      <c r="V751" s="2"/>
      <c r="W751" s="2"/>
    </row>
    <row r="752" spans="1:23" x14ac:dyDescent="0.25">
      <c r="A752" s="77">
        <v>1185907</v>
      </c>
      <c r="B752" s="259">
        <v>43806</v>
      </c>
      <c r="C752" s="63" t="s">
        <v>3625</v>
      </c>
      <c r="D752" s="63" t="s">
        <v>2788</v>
      </c>
      <c r="E752" s="63" t="s">
        <v>2788</v>
      </c>
      <c r="F752" s="63" t="s">
        <v>3626</v>
      </c>
      <c r="G752" s="63" t="s">
        <v>338</v>
      </c>
      <c r="H752" s="63" t="s">
        <v>16</v>
      </c>
      <c r="I752" s="63" t="s">
        <v>189</v>
      </c>
      <c r="J752" s="119">
        <v>717491.75</v>
      </c>
      <c r="K752" s="63" t="s">
        <v>99</v>
      </c>
      <c r="L752" s="63" t="s">
        <v>3614</v>
      </c>
      <c r="M752" s="63" t="s">
        <v>4629</v>
      </c>
      <c r="N752" s="63" t="s">
        <v>4714</v>
      </c>
      <c r="O752" s="63" t="s">
        <v>1557</v>
      </c>
      <c r="P752" s="96" t="s">
        <v>1430</v>
      </c>
      <c r="Q752" s="2" t="s">
        <v>4715</v>
      </c>
      <c r="R752" s="63" t="s">
        <v>3627</v>
      </c>
      <c r="S752" s="495" t="s">
        <v>4848</v>
      </c>
      <c r="T752" s="2"/>
      <c r="U752" s="2"/>
      <c r="V752" s="2"/>
      <c r="W752" s="2"/>
    </row>
    <row r="753" spans="1:23" x14ac:dyDescent="0.25">
      <c r="A753" s="77">
        <v>1185980</v>
      </c>
      <c r="B753" s="259">
        <v>43806</v>
      </c>
      <c r="C753" s="63" t="s">
        <v>3628</v>
      </c>
      <c r="D753" s="63" t="s">
        <v>2788</v>
      </c>
      <c r="E753" s="63" t="s">
        <v>2788</v>
      </c>
      <c r="F753" s="63" t="s">
        <v>3629</v>
      </c>
      <c r="G753" s="63" t="s">
        <v>43</v>
      </c>
      <c r="H753" s="63" t="s">
        <v>14</v>
      </c>
      <c r="I753" s="63" t="s">
        <v>96</v>
      </c>
      <c r="J753" s="119">
        <v>871985</v>
      </c>
      <c r="K753" s="63" t="s">
        <v>98</v>
      </c>
      <c r="L753" s="63" t="s">
        <v>3614</v>
      </c>
      <c r="M753" s="63" t="s">
        <v>1728</v>
      </c>
      <c r="N753" s="63" t="s">
        <v>4696</v>
      </c>
      <c r="O753" s="63" t="s">
        <v>140</v>
      </c>
      <c r="P753" s="96" t="s">
        <v>4716</v>
      </c>
      <c r="Q753" s="2" t="s">
        <v>1802</v>
      </c>
      <c r="R753" s="63" t="s">
        <v>3630</v>
      </c>
      <c r="S753" s="495" t="s">
        <v>4848</v>
      </c>
      <c r="T753" s="2"/>
      <c r="U753" s="2"/>
      <c r="V753" s="2"/>
      <c r="W753" s="2"/>
    </row>
    <row r="754" spans="1:23" x14ac:dyDescent="0.25">
      <c r="A754" s="77">
        <v>1186000</v>
      </c>
      <c r="B754" s="259">
        <v>43806</v>
      </c>
      <c r="C754" s="63" t="s">
        <v>3631</v>
      </c>
      <c r="D754" s="63" t="s">
        <v>2788</v>
      </c>
      <c r="E754" s="63" t="s">
        <v>2788</v>
      </c>
      <c r="F754" s="63" t="s">
        <v>3632</v>
      </c>
      <c r="G754" s="63" t="s">
        <v>45</v>
      </c>
      <c r="H754" s="63" t="s">
        <v>15</v>
      </c>
      <c r="I754" s="63" t="s">
        <v>96</v>
      </c>
      <c r="J754" s="119">
        <v>860076</v>
      </c>
      <c r="K754" s="63" t="s">
        <v>411</v>
      </c>
      <c r="L754" s="63" t="s">
        <v>2568</v>
      </c>
      <c r="M754" s="63" t="s">
        <v>4679</v>
      </c>
      <c r="N754" s="63" t="s">
        <v>1980</v>
      </c>
      <c r="O754" s="63" t="s">
        <v>4717</v>
      </c>
      <c r="P754" s="96" t="s">
        <v>4718</v>
      </c>
      <c r="Q754" s="2" t="s">
        <v>4719</v>
      </c>
      <c r="R754" s="63" t="s">
        <v>3633</v>
      </c>
      <c r="S754" s="495" t="s">
        <v>4848</v>
      </c>
      <c r="T754" s="2"/>
      <c r="U754" s="2"/>
      <c r="V754" s="2"/>
      <c r="W754" s="2"/>
    </row>
    <row r="755" spans="1:23" x14ac:dyDescent="0.25">
      <c r="A755" s="77">
        <v>1186019</v>
      </c>
      <c r="B755" s="259">
        <v>43806</v>
      </c>
      <c r="C755" s="63" t="s">
        <v>2402</v>
      </c>
      <c r="D755" s="63" t="s">
        <v>2788</v>
      </c>
      <c r="E755" s="63" t="s">
        <v>2788</v>
      </c>
      <c r="F755" s="63" t="s">
        <v>3634</v>
      </c>
      <c r="G755" s="63" t="s">
        <v>361</v>
      </c>
      <c r="H755" s="63" t="s">
        <v>14</v>
      </c>
      <c r="I755" s="63" t="s">
        <v>189</v>
      </c>
      <c r="J755" s="119">
        <v>996560</v>
      </c>
      <c r="K755" s="63" t="s">
        <v>411</v>
      </c>
      <c r="L755" s="63" t="s">
        <v>681</v>
      </c>
      <c r="M755" s="63" t="s">
        <v>1734</v>
      </c>
      <c r="N755" s="63" t="s">
        <v>1653</v>
      </c>
      <c r="O755" s="63" t="s">
        <v>1475</v>
      </c>
      <c r="P755" s="96" t="s">
        <v>2407</v>
      </c>
      <c r="Q755" s="2" t="s">
        <v>4720</v>
      </c>
      <c r="R755" s="63" t="s">
        <v>3635</v>
      </c>
      <c r="S755" s="495" t="s">
        <v>4848</v>
      </c>
      <c r="T755" s="2"/>
      <c r="U755" s="2"/>
      <c r="V755" s="2"/>
      <c r="W755" s="2"/>
    </row>
    <row r="756" spans="1:23" x14ac:dyDescent="0.25">
      <c r="A756" s="77">
        <v>1186363</v>
      </c>
      <c r="B756" s="259">
        <v>43806</v>
      </c>
      <c r="C756" s="63" t="s">
        <v>3636</v>
      </c>
      <c r="D756" s="63" t="s">
        <v>2788</v>
      </c>
      <c r="E756" s="63" t="s">
        <v>2788</v>
      </c>
      <c r="F756" s="63" t="s">
        <v>3637</v>
      </c>
      <c r="G756" s="63" t="s">
        <v>50</v>
      </c>
      <c r="H756" s="63" t="s">
        <v>15</v>
      </c>
      <c r="I756" s="63" t="s">
        <v>96</v>
      </c>
      <c r="J756" s="119">
        <v>411926</v>
      </c>
      <c r="K756" s="63" t="s">
        <v>98</v>
      </c>
      <c r="L756" s="63" t="s">
        <v>217</v>
      </c>
      <c r="M756" s="63" t="s">
        <v>150</v>
      </c>
      <c r="N756" s="63" t="s">
        <v>149</v>
      </c>
      <c r="O756" s="63" t="s">
        <v>1434</v>
      </c>
      <c r="P756" s="96" t="s">
        <v>4016</v>
      </c>
      <c r="Q756" s="2" t="s">
        <v>4721</v>
      </c>
      <c r="R756" s="63" t="s">
        <v>3638</v>
      </c>
      <c r="S756" s="495" t="s">
        <v>4848</v>
      </c>
      <c r="T756" s="2"/>
      <c r="U756" s="2"/>
      <c r="V756" s="2"/>
      <c r="W756" s="2"/>
    </row>
    <row r="757" spans="1:23" x14ac:dyDescent="0.25">
      <c r="A757" s="77">
        <v>1186505</v>
      </c>
      <c r="B757" s="259">
        <v>43806</v>
      </c>
      <c r="C757" s="63" t="s">
        <v>3639</v>
      </c>
      <c r="D757" s="63" t="s">
        <v>2788</v>
      </c>
      <c r="E757" s="63" t="s">
        <v>2788</v>
      </c>
      <c r="F757" s="63" t="s">
        <v>3640</v>
      </c>
      <c r="G757" s="63" t="s">
        <v>43</v>
      </c>
      <c r="H757" s="63" t="s">
        <v>14</v>
      </c>
      <c r="I757" s="63" t="s">
        <v>96</v>
      </c>
      <c r="J757" s="119">
        <v>868880</v>
      </c>
      <c r="K757" s="63" t="s">
        <v>411</v>
      </c>
      <c r="L757" s="63" t="s">
        <v>100</v>
      </c>
      <c r="M757" s="63" t="s">
        <v>1353</v>
      </c>
      <c r="N757" s="63" t="s">
        <v>1220</v>
      </c>
      <c r="O757" s="63" t="s">
        <v>1757</v>
      </c>
      <c r="P757" s="96" t="s">
        <v>4722</v>
      </c>
      <c r="Q757" s="2" t="s">
        <v>1663</v>
      </c>
      <c r="R757" s="63" t="s">
        <v>3641</v>
      </c>
      <c r="S757" s="495" t="s">
        <v>4848</v>
      </c>
      <c r="T757" s="2"/>
      <c r="U757" s="2"/>
      <c r="V757" s="2"/>
      <c r="W757" s="2"/>
    </row>
    <row r="758" spans="1:23" x14ac:dyDescent="0.25">
      <c r="A758" s="77">
        <v>1186512</v>
      </c>
      <c r="B758" s="259">
        <v>43806</v>
      </c>
      <c r="C758" s="63" t="s">
        <v>3642</v>
      </c>
      <c r="D758" s="63" t="s">
        <v>2788</v>
      </c>
      <c r="E758" s="63" t="s">
        <v>2788</v>
      </c>
      <c r="F758" s="63" t="s">
        <v>3643</v>
      </c>
      <c r="G758" s="63" t="s">
        <v>372</v>
      </c>
      <c r="H758" s="63" t="s">
        <v>14</v>
      </c>
      <c r="I758" s="63" t="s">
        <v>189</v>
      </c>
      <c r="J758" s="119">
        <v>600862</v>
      </c>
      <c r="K758" s="63" t="s">
        <v>411</v>
      </c>
      <c r="L758" s="63" t="s">
        <v>2445</v>
      </c>
      <c r="M758" s="63" t="s">
        <v>150</v>
      </c>
      <c r="N758" s="63" t="s">
        <v>1734</v>
      </c>
      <c r="O758" s="63" t="s">
        <v>4723</v>
      </c>
      <c r="P758" s="96" t="s">
        <v>4724</v>
      </c>
      <c r="Q758" s="2" t="s">
        <v>1929</v>
      </c>
      <c r="R758" s="63" t="s">
        <v>3644</v>
      </c>
      <c r="S758" s="495" t="s">
        <v>4848</v>
      </c>
      <c r="T758" s="2"/>
      <c r="U758" s="2"/>
      <c r="V758" s="2"/>
      <c r="W758" s="2"/>
    </row>
    <row r="759" spans="1:23" x14ac:dyDescent="0.25">
      <c r="A759" s="77">
        <v>1186647</v>
      </c>
      <c r="B759" s="259">
        <v>43806</v>
      </c>
      <c r="C759" s="63" t="s">
        <v>3645</v>
      </c>
      <c r="D759" s="63" t="s">
        <v>2788</v>
      </c>
      <c r="E759" s="63" t="s">
        <v>2788</v>
      </c>
      <c r="F759" s="63" t="s">
        <v>3646</v>
      </c>
      <c r="G759" s="63" t="s">
        <v>241</v>
      </c>
      <c r="H759" s="63" t="s">
        <v>18</v>
      </c>
      <c r="I759" s="63" t="s">
        <v>96</v>
      </c>
      <c r="J759" s="119">
        <v>1148310</v>
      </c>
      <c r="K759" s="63" t="s">
        <v>411</v>
      </c>
      <c r="L759" s="63" t="s">
        <v>638</v>
      </c>
      <c r="M759" s="63" t="s">
        <v>4712</v>
      </c>
      <c r="N759" s="63" t="s">
        <v>1728</v>
      </c>
      <c r="O759" s="63" t="s">
        <v>4119</v>
      </c>
      <c r="P759" s="96" t="s">
        <v>1864</v>
      </c>
      <c r="Q759" s="2" t="s">
        <v>4725</v>
      </c>
      <c r="R759" s="63" t="s">
        <v>3647</v>
      </c>
      <c r="S759" s="495" t="s">
        <v>4848</v>
      </c>
      <c r="T759" s="2"/>
      <c r="U759" s="2"/>
      <c r="V759" s="2"/>
      <c r="W759" s="2"/>
    </row>
    <row r="760" spans="1:23" x14ac:dyDescent="0.25">
      <c r="A760" s="77">
        <v>1187040</v>
      </c>
      <c r="B760" s="259">
        <v>43806</v>
      </c>
      <c r="C760" s="63" t="s">
        <v>3648</v>
      </c>
      <c r="D760" s="63" t="s">
        <v>2788</v>
      </c>
      <c r="E760" s="63" t="s">
        <v>2788</v>
      </c>
      <c r="F760" s="63" t="s">
        <v>3649</v>
      </c>
      <c r="G760" s="63" t="s">
        <v>362</v>
      </c>
      <c r="H760" s="63" t="s">
        <v>15</v>
      </c>
      <c r="I760" s="63" t="s">
        <v>96</v>
      </c>
      <c r="J760" s="119">
        <v>891840</v>
      </c>
      <c r="K760" s="63" t="s">
        <v>99</v>
      </c>
      <c r="L760" s="63" t="s">
        <v>1195</v>
      </c>
      <c r="M760" s="63" t="s">
        <v>311</v>
      </c>
      <c r="N760" s="63" t="s">
        <v>1903</v>
      </c>
      <c r="O760" s="63" t="s">
        <v>1884</v>
      </c>
      <c r="P760" s="96" t="s">
        <v>4240</v>
      </c>
      <c r="Q760" s="2" t="s">
        <v>4726</v>
      </c>
      <c r="R760" s="63" t="s">
        <v>3650</v>
      </c>
      <c r="S760" s="495" t="s">
        <v>4848</v>
      </c>
      <c r="T760" s="2"/>
      <c r="U760" s="2"/>
      <c r="V760" s="2"/>
      <c r="W760" s="2"/>
    </row>
    <row r="761" spans="1:23" x14ac:dyDescent="0.25">
      <c r="A761" s="77">
        <v>1187505</v>
      </c>
      <c r="B761" s="259">
        <v>43806</v>
      </c>
      <c r="C761" s="63" t="s">
        <v>3651</v>
      </c>
      <c r="D761" s="63" t="s">
        <v>2788</v>
      </c>
      <c r="E761" s="63" t="s">
        <v>2788</v>
      </c>
      <c r="F761" s="63" t="s">
        <v>3652</v>
      </c>
      <c r="G761" s="63" t="s">
        <v>49</v>
      </c>
      <c r="H761" s="63" t="s">
        <v>16</v>
      </c>
      <c r="I761" s="63" t="s">
        <v>96</v>
      </c>
      <c r="J761" s="119">
        <v>1377948.6</v>
      </c>
      <c r="K761" s="63" t="s">
        <v>411</v>
      </c>
      <c r="L761" s="63" t="s">
        <v>508</v>
      </c>
      <c r="M761" s="63" t="s">
        <v>4214</v>
      </c>
      <c r="N761" s="63" t="s">
        <v>4628</v>
      </c>
      <c r="O761" s="63" t="s">
        <v>4727</v>
      </c>
      <c r="P761" s="96" t="s">
        <v>4728</v>
      </c>
      <c r="Q761" s="2" t="s">
        <v>4729</v>
      </c>
      <c r="R761" s="63" t="s">
        <v>3653</v>
      </c>
      <c r="S761" s="495" t="s">
        <v>4848</v>
      </c>
      <c r="T761" s="2"/>
      <c r="U761" s="2"/>
      <c r="V761" s="2"/>
      <c r="W761" s="2"/>
    </row>
    <row r="762" spans="1:23" x14ac:dyDescent="0.25">
      <c r="A762" s="77">
        <v>1187567</v>
      </c>
      <c r="B762" s="259">
        <v>43806</v>
      </c>
      <c r="C762" s="63" t="s">
        <v>3654</v>
      </c>
      <c r="D762" s="63" t="s">
        <v>2788</v>
      </c>
      <c r="E762" s="63" t="s">
        <v>2788</v>
      </c>
      <c r="F762" s="63" t="s">
        <v>3655</v>
      </c>
      <c r="G762" s="63" t="s">
        <v>45</v>
      </c>
      <c r="H762" s="63" t="s">
        <v>15</v>
      </c>
      <c r="I762" s="63" t="s">
        <v>96</v>
      </c>
      <c r="J762" s="119">
        <v>567543.5</v>
      </c>
      <c r="K762" s="63" t="s">
        <v>411</v>
      </c>
      <c r="L762" s="63" t="s">
        <v>910</v>
      </c>
      <c r="M762" s="63" t="s">
        <v>4730</v>
      </c>
      <c r="N762" s="63" t="s">
        <v>1728</v>
      </c>
      <c r="O762" s="63" t="s">
        <v>4731</v>
      </c>
      <c r="P762" s="96" t="s">
        <v>4732</v>
      </c>
      <c r="Q762" s="2" t="s">
        <v>2376</v>
      </c>
      <c r="R762" s="63" t="s">
        <v>3656</v>
      </c>
      <c r="S762" s="495" t="s">
        <v>4848</v>
      </c>
      <c r="T762" s="2"/>
      <c r="U762" s="2"/>
      <c r="V762" s="2"/>
      <c r="W762" s="2"/>
    </row>
    <row r="763" spans="1:23" x14ac:dyDescent="0.25">
      <c r="A763" s="77">
        <v>1187573</v>
      </c>
      <c r="B763" s="259">
        <v>43806</v>
      </c>
      <c r="C763" s="63" t="s">
        <v>3657</v>
      </c>
      <c r="D763" s="63" t="s">
        <v>2788</v>
      </c>
      <c r="E763" s="63" t="s">
        <v>2788</v>
      </c>
      <c r="F763" s="63" t="s">
        <v>3658</v>
      </c>
      <c r="G763" s="63" t="s">
        <v>43</v>
      </c>
      <c r="H763" s="63" t="s">
        <v>14</v>
      </c>
      <c r="I763" s="63" t="s">
        <v>96</v>
      </c>
      <c r="J763" s="119">
        <v>980360</v>
      </c>
      <c r="K763" s="63" t="s">
        <v>99</v>
      </c>
      <c r="L763" s="63" t="s">
        <v>910</v>
      </c>
      <c r="M763" s="63" t="s">
        <v>1662</v>
      </c>
      <c r="N763" s="63" t="s">
        <v>1513</v>
      </c>
      <c r="O763" s="63" t="s">
        <v>1904</v>
      </c>
      <c r="P763" s="96" t="s">
        <v>1794</v>
      </c>
      <c r="Q763" s="2" t="s">
        <v>4095</v>
      </c>
      <c r="R763" s="63" t="s">
        <v>3659</v>
      </c>
      <c r="S763" s="495" t="s">
        <v>4848</v>
      </c>
      <c r="T763" s="2"/>
      <c r="U763" s="2"/>
      <c r="V763" s="2"/>
      <c r="W763" s="2"/>
    </row>
    <row r="764" spans="1:23" x14ac:dyDescent="0.25">
      <c r="A764" s="77">
        <v>1187580</v>
      </c>
      <c r="B764" s="259">
        <v>43806</v>
      </c>
      <c r="C764" s="63" t="s">
        <v>3660</v>
      </c>
      <c r="D764" s="63" t="s">
        <v>2788</v>
      </c>
      <c r="E764" s="63" t="s">
        <v>2788</v>
      </c>
      <c r="F764" s="63" t="s">
        <v>3661</v>
      </c>
      <c r="G764" s="63" t="s">
        <v>48</v>
      </c>
      <c r="H764" s="63" t="s">
        <v>14</v>
      </c>
      <c r="I764" s="63" t="s">
        <v>96</v>
      </c>
      <c r="J764" s="119">
        <v>920076</v>
      </c>
      <c r="K764" s="63" t="s">
        <v>411</v>
      </c>
      <c r="L764" s="63" t="s">
        <v>508</v>
      </c>
      <c r="M764" s="63" t="s">
        <v>4518</v>
      </c>
      <c r="N764" s="63" t="s">
        <v>4710</v>
      </c>
      <c r="O764" s="63" t="s">
        <v>4733</v>
      </c>
      <c r="P764" s="96" t="s">
        <v>1393</v>
      </c>
      <c r="Q764" s="2" t="s">
        <v>4734</v>
      </c>
      <c r="R764" s="63" t="s">
        <v>3662</v>
      </c>
      <c r="S764" s="495" t="s">
        <v>4848</v>
      </c>
      <c r="T764" s="2"/>
      <c r="U764" s="2"/>
      <c r="V764" s="2"/>
      <c r="W764" s="2"/>
    </row>
    <row r="765" spans="1:23" x14ac:dyDescent="0.25">
      <c r="A765" s="77">
        <v>1187595</v>
      </c>
      <c r="B765" s="259">
        <v>43806</v>
      </c>
      <c r="C765" s="63" t="s">
        <v>3663</v>
      </c>
      <c r="D765" s="63" t="s">
        <v>2788</v>
      </c>
      <c r="E765" s="63" t="s">
        <v>2788</v>
      </c>
      <c r="F765" s="63" t="s">
        <v>3664</v>
      </c>
      <c r="G765" s="63" t="s">
        <v>48</v>
      </c>
      <c r="H765" s="63" t="s">
        <v>14</v>
      </c>
      <c r="I765" s="63" t="s">
        <v>96</v>
      </c>
      <c r="J765" s="119">
        <v>1148011</v>
      </c>
      <c r="K765" s="63" t="s">
        <v>411</v>
      </c>
      <c r="L765" s="63" t="s">
        <v>2197</v>
      </c>
      <c r="M765" s="63" t="s">
        <v>4735</v>
      </c>
      <c r="N765" s="63" t="s">
        <v>1534</v>
      </c>
      <c r="O765" s="63" t="s">
        <v>4736</v>
      </c>
      <c r="P765" s="96" t="s">
        <v>1732</v>
      </c>
      <c r="Q765" s="2" t="s">
        <v>4737</v>
      </c>
      <c r="R765" s="63" t="s">
        <v>3665</v>
      </c>
      <c r="S765" s="495" t="s">
        <v>4848</v>
      </c>
      <c r="T765" s="2"/>
      <c r="U765" s="2"/>
      <c r="V765" s="2"/>
      <c r="W765" s="2"/>
    </row>
    <row r="766" spans="1:23" x14ac:dyDescent="0.25">
      <c r="A766" s="77">
        <v>1187638</v>
      </c>
      <c r="B766" s="259">
        <v>43806</v>
      </c>
      <c r="C766" s="63" t="s">
        <v>3666</v>
      </c>
      <c r="D766" s="63" t="s">
        <v>2788</v>
      </c>
      <c r="E766" s="63" t="s">
        <v>2788</v>
      </c>
      <c r="F766" s="63" t="s">
        <v>3667</v>
      </c>
      <c r="G766" s="63" t="s">
        <v>48</v>
      </c>
      <c r="H766" s="63" t="s">
        <v>14</v>
      </c>
      <c r="I766" s="63" t="s">
        <v>96</v>
      </c>
      <c r="J766" s="119">
        <v>465185</v>
      </c>
      <c r="K766" s="63" t="s">
        <v>411</v>
      </c>
      <c r="L766" s="63" t="s">
        <v>917</v>
      </c>
      <c r="M766" s="63" t="s">
        <v>4738</v>
      </c>
      <c r="N766" s="63" t="s">
        <v>4110</v>
      </c>
      <c r="O766" s="63" t="s">
        <v>4739</v>
      </c>
      <c r="P766" s="96" t="s">
        <v>4315</v>
      </c>
      <c r="Q766" s="2" t="s">
        <v>4740</v>
      </c>
      <c r="R766" s="63" t="s">
        <v>3668</v>
      </c>
      <c r="S766" s="495" t="s">
        <v>4848</v>
      </c>
      <c r="T766" s="2"/>
      <c r="U766" s="2"/>
      <c r="V766" s="2"/>
      <c r="W766" s="2"/>
    </row>
    <row r="767" spans="1:23" x14ac:dyDescent="0.25">
      <c r="A767" s="77">
        <v>1187723</v>
      </c>
      <c r="B767" s="259">
        <v>43806</v>
      </c>
      <c r="C767" s="63" t="s">
        <v>3669</v>
      </c>
      <c r="D767" s="63" t="s">
        <v>2788</v>
      </c>
      <c r="E767" s="63" t="s">
        <v>2788</v>
      </c>
      <c r="F767" s="63" t="s">
        <v>3670</v>
      </c>
      <c r="G767" s="63" t="s">
        <v>43</v>
      </c>
      <c r="H767" s="63" t="s">
        <v>14</v>
      </c>
      <c r="I767" s="63" t="s">
        <v>96</v>
      </c>
      <c r="J767" s="119">
        <v>628722</v>
      </c>
      <c r="K767" s="63" t="s">
        <v>411</v>
      </c>
      <c r="L767" s="63" t="s">
        <v>468</v>
      </c>
      <c r="M767" s="63" t="s">
        <v>4696</v>
      </c>
      <c r="N767" s="63" t="s">
        <v>1417</v>
      </c>
      <c r="O767" s="63" t="s">
        <v>1344</v>
      </c>
      <c r="P767" s="96" t="s">
        <v>1966</v>
      </c>
      <c r="Q767" s="2" t="s">
        <v>2376</v>
      </c>
      <c r="R767" s="63" t="s">
        <v>3671</v>
      </c>
      <c r="S767" s="495" t="s">
        <v>4848</v>
      </c>
      <c r="T767" s="2"/>
      <c r="U767" s="2"/>
      <c r="V767" s="2"/>
      <c r="W767" s="2"/>
    </row>
    <row r="768" spans="1:23" x14ac:dyDescent="0.25">
      <c r="A768" s="77">
        <v>1188248</v>
      </c>
      <c r="B768" s="259">
        <v>43806</v>
      </c>
      <c r="C768" s="63" t="s">
        <v>3672</v>
      </c>
      <c r="D768" s="63" t="s">
        <v>2788</v>
      </c>
      <c r="E768" s="63" t="s">
        <v>2788</v>
      </c>
      <c r="F768" s="63" t="s">
        <v>3673</v>
      </c>
      <c r="G768" s="63" t="s">
        <v>48</v>
      </c>
      <c r="H768" s="63" t="s">
        <v>14</v>
      </c>
      <c r="I768" s="63" t="s">
        <v>96</v>
      </c>
      <c r="J768" s="119">
        <v>974497</v>
      </c>
      <c r="K768" s="63" t="s">
        <v>411</v>
      </c>
      <c r="L768" s="63" t="s">
        <v>2568</v>
      </c>
      <c r="M768" s="63" t="s">
        <v>1728</v>
      </c>
      <c r="N768" s="63" t="s">
        <v>1334</v>
      </c>
      <c r="O768" s="63" t="s">
        <v>4741</v>
      </c>
      <c r="P768" s="96" t="s">
        <v>4510</v>
      </c>
      <c r="Q768" s="2" t="s">
        <v>4742</v>
      </c>
      <c r="R768" s="63" t="s">
        <v>3674</v>
      </c>
      <c r="S768" s="495" t="s">
        <v>4848</v>
      </c>
      <c r="T768" s="2"/>
      <c r="U768" s="2"/>
      <c r="V768" s="2"/>
      <c r="W768" s="2"/>
    </row>
    <row r="769" spans="1:23" x14ac:dyDescent="0.25">
      <c r="A769" s="77">
        <v>1188348</v>
      </c>
      <c r="B769" s="259">
        <v>43806</v>
      </c>
      <c r="C769" s="63" t="s">
        <v>3600</v>
      </c>
      <c r="D769" s="63" t="s">
        <v>2788</v>
      </c>
      <c r="E769" s="63" t="s">
        <v>2788</v>
      </c>
      <c r="F769" s="63" t="s">
        <v>3675</v>
      </c>
      <c r="G769" s="63" t="s">
        <v>50</v>
      </c>
      <c r="H769" s="63" t="s">
        <v>15</v>
      </c>
      <c r="I769" s="63" t="s">
        <v>96</v>
      </c>
      <c r="J769" s="119">
        <v>741085</v>
      </c>
      <c r="K769" s="63" t="s">
        <v>99</v>
      </c>
      <c r="L769" s="63" t="s">
        <v>715</v>
      </c>
      <c r="M769" s="63" t="s">
        <v>4621</v>
      </c>
      <c r="N769" s="63" t="s">
        <v>1794</v>
      </c>
      <c r="O769" s="63" t="s">
        <v>1903</v>
      </c>
      <c r="P769" s="96" t="s">
        <v>4127</v>
      </c>
      <c r="Q769" s="2" t="s">
        <v>4743</v>
      </c>
      <c r="R769" s="63" t="s">
        <v>3676</v>
      </c>
      <c r="S769" s="495" t="s">
        <v>4848</v>
      </c>
      <c r="T769" s="2"/>
      <c r="U769" s="2"/>
      <c r="V769" s="2"/>
      <c r="W769" s="2"/>
    </row>
    <row r="770" spans="1:23" x14ac:dyDescent="0.25">
      <c r="A770" s="77">
        <v>1188400</v>
      </c>
      <c r="B770" s="259">
        <v>43806</v>
      </c>
      <c r="C770" s="63" t="s">
        <v>3677</v>
      </c>
      <c r="D770" s="63" t="s">
        <v>2788</v>
      </c>
      <c r="E770" s="63" t="s">
        <v>2788</v>
      </c>
      <c r="F770" s="63" t="s">
        <v>3678</v>
      </c>
      <c r="G770" s="63" t="s">
        <v>44</v>
      </c>
      <c r="H770" s="63" t="s">
        <v>15</v>
      </c>
      <c r="I770" s="63" t="s">
        <v>96</v>
      </c>
      <c r="J770" s="119">
        <v>741610</v>
      </c>
      <c r="K770" s="63" t="s">
        <v>411</v>
      </c>
      <c r="L770" s="63" t="s">
        <v>638</v>
      </c>
      <c r="M770" s="63" t="s">
        <v>1756</v>
      </c>
      <c r="N770" s="63" t="s">
        <v>4744</v>
      </c>
      <c r="O770" s="63" t="s">
        <v>3914</v>
      </c>
      <c r="P770" s="96" t="s">
        <v>4745</v>
      </c>
      <c r="Q770" s="2" t="s">
        <v>4746</v>
      </c>
      <c r="R770" s="63" t="s">
        <v>3679</v>
      </c>
      <c r="S770" s="495" t="s">
        <v>4848</v>
      </c>
      <c r="T770" s="2"/>
      <c r="U770" s="2"/>
      <c r="V770" s="2"/>
      <c r="W770" s="2"/>
    </row>
    <row r="771" spans="1:23" x14ac:dyDescent="0.25">
      <c r="A771" s="77">
        <v>1188514</v>
      </c>
      <c r="B771" s="259">
        <v>43806</v>
      </c>
      <c r="C771" s="63" t="s">
        <v>3680</v>
      </c>
      <c r="D771" s="63" t="s">
        <v>2788</v>
      </c>
      <c r="E771" s="63" t="s">
        <v>2788</v>
      </c>
      <c r="F771" s="63" t="s">
        <v>3681</v>
      </c>
      <c r="G771" s="63" t="s">
        <v>43</v>
      </c>
      <c r="H771" s="63" t="s">
        <v>14</v>
      </c>
      <c r="I771" s="63" t="s">
        <v>96</v>
      </c>
      <c r="J771" s="119">
        <v>921236</v>
      </c>
      <c r="K771" s="63" t="s">
        <v>411</v>
      </c>
      <c r="L771" s="63" t="s">
        <v>2197</v>
      </c>
      <c r="M771" s="63" t="s">
        <v>1303</v>
      </c>
      <c r="N771" s="63" t="s">
        <v>4706</v>
      </c>
      <c r="O771" s="63" t="s">
        <v>1713</v>
      </c>
      <c r="P771" s="96" t="s">
        <v>4747</v>
      </c>
      <c r="Q771" s="2" t="s">
        <v>4748</v>
      </c>
      <c r="R771" s="63" t="s">
        <v>3682</v>
      </c>
      <c r="S771" s="495" t="s">
        <v>4848</v>
      </c>
      <c r="T771" s="2"/>
      <c r="U771" s="2"/>
      <c r="V771" s="2"/>
      <c r="W771" s="2"/>
    </row>
    <row r="772" spans="1:23" x14ac:dyDescent="0.25">
      <c r="A772" s="77">
        <v>1188885</v>
      </c>
      <c r="B772" s="259">
        <v>43806</v>
      </c>
      <c r="C772" s="63" t="s">
        <v>3683</v>
      </c>
      <c r="D772" s="63" t="s">
        <v>2788</v>
      </c>
      <c r="E772" s="63" t="s">
        <v>2788</v>
      </c>
      <c r="F772" s="63" t="s">
        <v>3684</v>
      </c>
      <c r="G772" s="63" t="s">
        <v>48</v>
      </c>
      <c r="H772" s="63" t="s">
        <v>14</v>
      </c>
      <c r="I772" s="63" t="s">
        <v>96</v>
      </c>
      <c r="J772" s="119">
        <v>808880</v>
      </c>
      <c r="K772" s="63" t="s">
        <v>411</v>
      </c>
      <c r="L772" s="63" t="s">
        <v>532</v>
      </c>
      <c r="M772" s="63" t="s">
        <v>1756</v>
      </c>
      <c r="N772" s="63" t="s">
        <v>2405</v>
      </c>
      <c r="O772" s="63" t="s">
        <v>2307</v>
      </c>
      <c r="P772" s="96" t="s">
        <v>1865</v>
      </c>
      <c r="Q772" s="2" t="s">
        <v>4672</v>
      </c>
      <c r="R772" s="63" t="s">
        <v>3685</v>
      </c>
      <c r="S772" s="495" t="s">
        <v>4848</v>
      </c>
      <c r="T772" s="2"/>
      <c r="U772" s="2"/>
      <c r="V772" s="2"/>
      <c r="W772" s="2"/>
    </row>
    <row r="773" spans="1:23" x14ac:dyDescent="0.25">
      <c r="A773" s="77">
        <v>1189145</v>
      </c>
      <c r="B773" s="259">
        <v>43806</v>
      </c>
      <c r="C773" s="63" t="s">
        <v>3686</v>
      </c>
      <c r="D773" s="63" t="s">
        <v>2788</v>
      </c>
      <c r="E773" s="63" t="s">
        <v>2788</v>
      </c>
      <c r="F773" s="63" t="s">
        <v>3687</v>
      </c>
      <c r="G773" s="63" t="s">
        <v>48</v>
      </c>
      <c r="H773" s="63" t="s">
        <v>14</v>
      </c>
      <c r="I773" s="63" t="s">
        <v>96</v>
      </c>
      <c r="J773" s="119">
        <v>856540</v>
      </c>
      <c r="K773" s="63" t="s">
        <v>411</v>
      </c>
      <c r="L773" s="63" t="s">
        <v>622</v>
      </c>
      <c r="M773" s="63" t="s">
        <v>1625</v>
      </c>
      <c r="N773" s="63" t="s">
        <v>4749</v>
      </c>
      <c r="O773" s="63" t="s">
        <v>1624</v>
      </c>
      <c r="P773" s="96" t="s">
        <v>4750</v>
      </c>
      <c r="Q773" s="2" t="s">
        <v>2472</v>
      </c>
      <c r="R773" s="63" t="s">
        <v>3688</v>
      </c>
      <c r="S773" s="495" t="s">
        <v>4848</v>
      </c>
      <c r="T773" s="2"/>
      <c r="U773" s="2"/>
      <c r="V773" s="2"/>
      <c r="W773" s="2"/>
    </row>
    <row r="774" spans="1:23" x14ac:dyDescent="0.25">
      <c r="A774" s="77">
        <v>1174447</v>
      </c>
      <c r="B774" s="259">
        <v>43806</v>
      </c>
      <c r="C774" s="63" t="s">
        <v>2777</v>
      </c>
      <c r="D774" s="63" t="s">
        <v>194</v>
      </c>
      <c r="E774" s="63" t="s">
        <v>2778</v>
      </c>
      <c r="F774" s="63" t="s">
        <v>2779</v>
      </c>
      <c r="G774" s="63" t="s">
        <v>50</v>
      </c>
      <c r="H774" s="63" t="s">
        <v>15</v>
      </c>
      <c r="I774" s="63" t="s">
        <v>96</v>
      </c>
      <c r="J774" s="119">
        <v>1200390</v>
      </c>
      <c r="K774" s="63" t="s">
        <v>99</v>
      </c>
      <c r="L774" s="63" t="s">
        <v>211</v>
      </c>
      <c r="M774" s="63" t="s">
        <v>4751</v>
      </c>
      <c r="N774" s="63" t="s">
        <v>1260</v>
      </c>
      <c r="O774" s="63" t="s">
        <v>4752</v>
      </c>
      <c r="P774" s="96" t="s">
        <v>225</v>
      </c>
      <c r="Q774" s="2" t="s">
        <v>4753</v>
      </c>
      <c r="R774" s="63" t="s">
        <v>2780</v>
      </c>
      <c r="S774" s="495" t="s">
        <v>4848</v>
      </c>
      <c r="T774" s="2"/>
      <c r="U774" s="2"/>
      <c r="V774" s="2"/>
      <c r="W774" s="2"/>
    </row>
    <row r="775" spans="1:23" x14ac:dyDescent="0.25">
      <c r="A775" s="77">
        <v>1177847</v>
      </c>
      <c r="B775" s="259">
        <v>43806</v>
      </c>
      <c r="C775" s="63" t="s">
        <v>2781</v>
      </c>
      <c r="D775" s="63" t="s">
        <v>194</v>
      </c>
      <c r="E775" s="63" t="s">
        <v>2778</v>
      </c>
      <c r="F775" s="63" t="s">
        <v>2782</v>
      </c>
      <c r="G775" s="63" t="s">
        <v>50</v>
      </c>
      <c r="H775" s="63" t="s">
        <v>15</v>
      </c>
      <c r="I775" s="63" t="s">
        <v>96</v>
      </c>
      <c r="J775" s="119">
        <v>1470000</v>
      </c>
      <c r="K775" s="63" t="s">
        <v>99</v>
      </c>
      <c r="L775" s="63" t="s">
        <v>211</v>
      </c>
      <c r="M775" s="63" t="s">
        <v>4751</v>
      </c>
      <c r="N775" s="63" t="s">
        <v>2418</v>
      </c>
      <c r="O775" s="63" t="s">
        <v>4754</v>
      </c>
      <c r="P775" s="96" t="s">
        <v>225</v>
      </c>
      <c r="Q775" s="2" t="s">
        <v>4755</v>
      </c>
      <c r="R775" s="63" t="s">
        <v>2783</v>
      </c>
      <c r="S775" s="495" t="s">
        <v>4848</v>
      </c>
      <c r="T775" s="2"/>
      <c r="U775" s="2"/>
      <c r="V775" s="2"/>
      <c r="W775" s="2"/>
    </row>
    <row r="776" spans="1:23" x14ac:dyDescent="0.25">
      <c r="A776" s="77">
        <v>1178519</v>
      </c>
      <c r="B776" s="259">
        <v>43806</v>
      </c>
      <c r="C776" s="63" t="s">
        <v>2784</v>
      </c>
      <c r="D776" s="63" t="s">
        <v>194</v>
      </c>
      <c r="E776" s="63" t="s">
        <v>2778</v>
      </c>
      <c r="F776" s="63" t="s">
        <v>2785</v>
      </c>
      <c r="G776" s="63" t="s">
        <v>49</v>
      </c>
      <c r="H776" s="63" t="s">
        <v>16</v>
      </c>
      <c r="I776" s="63" t="s">
        <v>96</v>
      </c>
      <c r="J776" s="119">
        <v>1508908</v>
      </c>
      <c r="K776" s="63" t="s">
        <v>97</v>
      </c>
      <c r="L776" s="63" t="s">
        <v>211</v>
      </c>
      <c r="M776" s="63" t="s">
        <v>4751</v>
      </c>
      <c r="N776" s="63" t="s">
        <v>4756</v>
      </c>
      <c r="O776" s="63" t="s">
        <v>4757</v>
      </c>
      <c r="P776" s="96" t="s">
        <v>145</v>
      </c>
      <c r="Q776" s="2" t="s">
        <v>151</v>
      </c>
      <c r="R776" s="63" t="s">
        <v>2786</v>
      </c>
      <c r="S776" s="495" t="s">
        <v>4848</v>
      </c>
      <c r="T776" s="2"/>
      <c r="U776" s="2"/>
      <c r="V776" s="2"/>
      <c r="W776" s="2"/>
    </row>
    <row r="777" spans="1:23" x14ac:dyDescent="0.25">
      <c r="A777" s="77">
        <v>1178993</v>
      </c>
      <c r="B777" s="259">
        <v>43806</v>
      </c>
      <c r="C777" s="63" t="s">
        <v>3689</v>
      </c>
      <c r="D777" s="63" t="s">
        <v>194</v>
      </c>
      <c r="E777" s="63" t="s">
        <v>3690</v>
      </c>
      <c r="F777" s="63" t="s">
        <v>3691</v>
      </c>
      <c r="G777" s="63" t="s">
        <v>44</v>
      </c>
      <c r="H777" s="63" t="s">
        <v>15</v>
      </c>
      <c r="I777" s="63" t="s">
        <v>96</v>
      </c>
      <c r="J777" s="119">
        <v>1127874.5</v>
      </c>
      <c r="K777" s="63" t="s">
        <v>99</v>
      </c>
      <c r="L777" s="63" t="s">
        <v>449</v>
      </c>
      <c r="M777" s="63" t="s">
        <v>221</v>
      </c>
      <c r="N777" s="63" t="s">
        <v>141</v>
      </c>
      <c r="O777" s="63" t="s">
        <v>1412</v>
      </c>
      <c r="P777" s="96" t="s">
        <v>4627</v>
      </c>
      <c r="Q777" s="2" t="s">
        <v>4758</v>
      </c>
      <c r="R777" s="63" t="s">
        <v>3692</v>
      </c>
      <c r="S777" s="495" t="s">
        <v>4848</v>
      </c>
      <c r="T777" s="2"/>
      <c r="U777" s="2"/>
      <c r="V777" s="2"/>
      <c r="W777" s="2"/>
    </row>
    <row r="778" spans="1:23" x14ac:dyDescent="0.25">
      <c r="A778" s="77">
        <v>1179067</v>
      </c>
      <c r="B778" s="259">
        <v>43806</v>
      </c>
      <c r="C778" s="63" t="s">
        <v>3693</v>
      </c>
      <c r="D778" s="63" t="s">
        <v>194</v>
      </c>
      <c r="E778" s="63" t="s">
        <v>3690</v>
      </c>
      <c r="F778" s="63" t="s">
        <v>3694</v>
      </c>
      <c r="G778" s="63" t="s">
        <v>43</v>
      </c>
      <c r="H778" s="63" t="s">
        <v>14</v>
      </c>
      <c r="I778" s="63" t="s">
        <v>96</v>
      </c>
      <c r="J778" s="119">
        <v>1508143.99</v>
      </c>
      <c r="K778" s="63" t="s">
        <v>98</v>
      </c>
      <c r="L778" s="63" t="s">
        <v>2009</v>
      </c>
      <c r="M778" s="63" t="s">
        <v>1263</v>
      </c>
      <c r="N778" s="63" t="s">
        <v>3971</v>
      </c>
      <c r="O778" s="63" t="s">
        <v>1446</v>
      </c>
      <c r="P778" s="96" t="s">
        <v>223</v>
      </c>
      <c r="Q778" s="2" t="s">
        <v>151</v>
      </c>
      <c r="R778" s="63" t="s">
        <v>3695</v>
      </c>
      <c r="S778" s="495" t="s">
        <v>4848</v>
      </c>
      <c r="T778" s="2"/>
      <c r="U778" s="2"/>
      <c r="V778" s="2"/>
      <c r="W778" s="2"/>
    </row>
    <row r="779" spans="1:23" x14ac:dyDescent="0.25">
      <c r="A779" s="77">
        <v>1179689</v>
      </c>
      <c r="B779" s="259">
        <v>43806</v>
      </c>
      <c r="C779" s="63" t="s">
        <v>3696</v>
      </c>
      <c r="D779" s="63" t="s">
        <v>194</v>
      </c>
      <c r="E779" s="63" t="s">
        <v>3690</v>
      </c>
      <c r="F779" s="63" t="s">
        <v>3697</v>
      </c>
      <c r="G779" s="63" t="s">
        <v>191</v>
      </c>
      <c r="H779" s="63" t="s">
        <v>19</v>
      </c>
      <c r="I779" s="63" t="s">
        <v>96</v>
      </c>
      <c r="J779" s="119">
        <v>1345275</v>
      </c>
      <c r="K779" s="63" t="s">
        <v>97</v>
      </c>
      <c r="L779" s="63" t="s">
        <v>197</v>
      </c>
      <c r="M779" s="63" t="s">
        <v>1639</v>
      </c>
      <c r="N779" s="63" t="s">
        <v>4759</v>
      </c>
      <c r="O779" s="63" t="s">
        <v>1229</v>
      </c>
      <c r="P779" s="96" t="s">
        <v>232</v>
      </c>
      <c r="Q779" s="2" t="s">
        <v>1416</v>
      </c>
      <c r="R779" s="63" t="s">
        <v>3698</v>
      </c>
      <c r="S779" s="495" t="s">
        <v>4848</v>
      </c>
      <c r="T779" s="2"/>
      <c r="U779" s="2"/>
      <c r="V779" s="2"/>
      <c r="W779" s="2"/>
    </row>
    <row r="780" spans="1:23" x14ac:dyDescent="0.25">
      <c r="A780" s="77">
        <v>1179848</v>
      </c>
      <c r="B780" s="259">
        <v>43806</v>
      </c>
      <c r="C780" s="63" t="s">
        <v>3699</v>
      </c>
      <c r="D780" s="63" t="s">
        <v>194</v>
      </c>
      <c r="E780" s="63" t="s">
        <v>3690</v>
      </c>
      <c r="F780" s="63" t="s">
        <v>3700</v>
      </c>
      <c r="G780" s="63" t="s">
        <v>49</v>
      </c>
      <c r="H780" s="63" t="s">
        <v>16</v>
      </c>
      <c r="I780" s="63" t="s">
        <v>96</v>
      </c>
      <c r="J780" s="119">
        <v>2102692</v>
      </c>
      <c r="K780" s="63" t="s">
        <v>98</v>
      </c>
      <c r="L780" s="63" t="s">
        <v>2009</v>
      </c>
      <c r="M780" s="63" t="s">
        <v>3975</v>
      </c>
      <c r="N780" s="63" t="s">
        <v>223</v>
      </c>
      <c r="O780" s="63" t="s">
        <v>1263</v>
      </c>
      <c r="P780" s="96" t="s">
        <v>2020</v>
      </c>
      <c r="Q780" s="2" t="s">
        <v>4760</v>
      </c>
      <c r="R780" s="63" t="s">
        <v>3701</v>
      </c>
      <c r="S780" s="495" t="s">
        <v>4848</v>
      </c>
      <c r="T780" s="2"/>
      <c r="U780" s="2"/>
      <c r="V780" s="2"/>
      <c r="W780" s="2"/>
    </row>
    <row r="781" spans="1:23" x14ac:dyDescent="0.25">
      <c r="A781" s="77">
        <v>1179111</v>
      </c>
      <c r="B781" s="259">
        <v>43806</v>
      </c>
      <c r="C781" s="63" t="s">
        <v>3721</v>
      </c>
      <c r="D781" s="63" t="s">
        <v>194</v>
      </c>
      <c r="E781" s="63" t="s">
        <v>3722</v>
      </c>
      <c r="F781" s="63" t="s">
        <v>3723</v>
      </c>
      <c r="G781" s="63" t="s">
        <v>49</v>
      </c>
      <c r="H781" s="63" t="s">
        <v>16</v>
      </c>
      <c r="I781" s="63" t="s">
        <v>96</v>
      </c>
      <c r="J781" s="119">
        <v>2208009.6</v>
      </c>
      <c r="K781" s="63" t="s">
        <v>98</v>
      </c>
      <c r="L781" s="63" t="s">
        <v>101</v>
      </c>
      <c r="M781" s="63" t="s">
        <v>4761</v>
      </c>
      <c r="N781" s="63" t="s">
        <v>3943</v>
      </c>
      <c r="O781" s="63" t="s">
        <v>2259</v>
      </c>
      <c r="P781" s="96" t="s">
        <v>1411</v>
      </c>
      <c r="Q781" s="2" t="s">
        <v>4762</v>
      </c>
      <c r="R781" s="63" t="s">
        <v>3724</v>
      </c>
      <c r="S781" s="495" t="s">
        <v>4848</v>
      </c>
      <c r="T781" s="2"/>
      <c r="U781" s="2"/>
      <c r="V781" s="2"/>
      <c r="W781" s="2"/>
    </row>
    <row r="782" spans="1:23" x14ac:dyDescent="0.25">
      <c r="A782" s="77">
        <v>1180109</v>
      </c>
      <c r="B782" s="259">
        <v>43806</v>
      </c>
      <c r="C782" s="63" t="s">
        <v>3725</v>
      </c>
      <c r="D782" s="63" t="s">
        <v>194</v>
      </c>
      <c r="E782" s="63" t="s">
        <v>3722</v>
      </c>
      <c r="F782" s="63" t="s">
        <v>3726</v>
      </c>
      <c r="G782" s="63" t="s">
        <v>386</v>
      </c>
      <c r="H782" s="63" t="s">
        <v>16</v>
      </c>
      <c r="I782" s="63" t="s">
        <v>96</v>
      </c>
      <c r="J782" s="119">
        <v>415316</v>
      </c>
      <c r="K782" s="63" t="s">
        <v>98</v>
      </c>
      <c r="L782" s="63" t="s">
        <v>101</v>
      </c>
      <c r="M782" s="63" t="s">
        <v>4763</v>
      </c>
      <c r="N782" s="63" t="s">
        <v>2259</v>
      </c>
      <c r="O782" s="63" t="s">
        <v>2048</v>
      </c>
      <c r="P782" s="96" t="s">
        <v>4764</v>
      </c>
      <c r="Q782" s="2" t="s">
        <v>1311</v>
      </c>
      <c r="R782" s="63" t="s">
        <v>3727</v>
      </c>
      <c r="S782" s="495" t="s">
        <v>4848</v>
      </c>
      <c r="T782" s="2"/>
      <c r="U782" s="2"/>
      <c r="V782" s="2"/>
      <c r="W782" s="2"/>
    </row>
    <row r="783" spans="1:23" x14ac:dyDescent="0.25">
      <c r="A783" s="77">
        <v>1182022</v>
      </c>
      <c r="B783" s="259">
        <v>43806</v>
      </c>
      <c r="C783" s="63" t="s">
        <v>2167</v>
      </c>
      <c r="D783" s="63" t="s">
        <v>194</v>
      </c>
      <c r="E783" s="63" t="s">
        <v>3722</v>
      </c>
      <c r="F783" s="63" t="s">
        <v>3728</v>
      </c>
      <c r="G783" s="63" t="s">
        <v>48</v>
      </c>
      <c r="H783" s="63" t="s">
        <v>14</v>
      </c>
      <c r="I783" s="63" t="s">
        <v>96</v>
      </c>
      <c r="J783" s="119">
        <v>566906.1</v>
      </c>
      <c r="K783" s="63" t="s">
        <v>98</v>
      </c>
      <c r="L783" s="63" t="s">
        <v>101</v>
      </c>
      <c r="M783" s="63" t="s">
        <v>2311</v>
      </c>
      <c r="N783" s="63" t="s">
        <v>231</v>
      </c>
      <c r="O783" s="63" t="s">
        <v>4765</v>
      </c>
      <c r="P783" s="96" t="s">
        <v>1604</v>
      </c>
      <c r="Q783" s="2" t="s">
        <v>164</v>
      </c>
      <c r="R783" s="63" t="s">
        <v>3729</v>
      </c>
      <c r="S783" s="495" t="s">
        <v>4848</v>
      </c>
      <c r="T783" s="2"/>
      <c r="U783" s="2"/>
      <c r="V783" s="2"/>
      <c r="W783" s="2"/>
    </row>
    <row r="784" spans="1:23" x14ac:dyDescent="0.25">
      <c r="A784" s="77">
        <v>1185002</v>
      </c>
      <c r="B784" s="259">
        <v>43806</v>
      </c>
      <c r="C784" s="63" t="s">
        <v>3730</v>
      </c>
      <c r="D784" s="63" t="s">
        <v>194</v>
      </c>
      <c r="E784" s="63" t="s">
        <v>3722</v>
      </c>
      <c r="F784" s="63" t="s">
        <v>3731</v>
      </c>
      <c r="G784" s="63" t="s">
        <v>50</v>
      </c>
      <c r="H784" s="63" t="s">
        <v>15</v>
      </c>
      <c r="I784" s="63" t="s">
        <v>96</v>
      </c>
      <c r="J784" s="119">
        <v>2539080</v>
      </c>
      <c r="K784" s="63" t="s">
        <v>411</v>
      </c>
      <c r="L784" s="63" t="s">
        <v>973</v>
      </c>
      <c r="M784" s="63" t="s">
        <v>4766</v>
      </c>
      <c r="N784" s="63" t="s">
        <v>1954</v>
      </c>
      <c r="O784" s="63" t="s">
        <v>1904</v>
      </c>
      <c r="P784" s="96" t="s">
        <v>1239</v>
      </c>
      <c r="Q784" s="2" t="s">
        <v>4767</v>
      </c>
      <c r="R784" s="63" t="s">
        <v>3732</v>
      </c>
      <c r="S784" s="495" t="s">
        <v>4848</v>
      </c>
      <c r="T784" s="2"/>
      <c r="U784" s="2"/>
      <c r="V784" s="2"/>
      <c r="W784" s="2"/>
    </row>
    <row r="785" spans="1:23" x14ac:dyDescent="0.25">
      <c r="A785" s="77">
        <v>1185347</v>
      </c>
      <c r="B785" s="259">
        <v>43806</v>
      </c>
      <c r="C785" s="63" t="s">
        <v>3733</v>
      </c>
      <c r="D785" s="63" t="s">
        <v>194</v>
      </c>
      <c r="E785" s="63" t="s">
        <v>3722</v>
      </c>
      <c r="F785" s="63" t="s">
        <v>3734</v>
      </c>
      <c r="G785" s="63" t="s">
        <v>49</v>
      </c>
      <c r="H785" s="63" t="s">
        <v>16</v>
      </c>
      <c r="I785" s="63" t="s">
        <v>96</v>
      </c>
      <c r="J785" s="119">
        <v>867672</v>
      </c>
      <c r="K785" s="63" t="s">
        <v>411</v>
      </c>
      <c r="L785" s="63" t="s">
        <v>106</v>
      </c>
      <c r="M785" s="63" t="s">
        <v>4765</v>
      </c>
      <c r="N785" s="63" t="s">
        <v>2259</v>
      </c>
      <c r="O785" s="63" t="s">
        <v>4761</v>
      </c>
      <c r="P785" s="96" t="s">
        <v>4768</v>
      </c>
      <c r="Q785" s="2" t="s">
        <v>4769</v>
      </c>
      <c r="R785" s="63" t="s">
        <v>3735</v>
      </c>
      <c r="S785" s="495" t="s">
        <v>4848</v>
      </c>
      <c r="T785" s="2"/>
      <c r="U785" s="2"/>
      <c r="V785" s="2"/>
      <c r="W785" s="2"/>
    </row>
    <row r="786" spans="1:23" x14ac:dyDescent="0.25">
      <c r="A786" s="77">
        <v>1186216</v>
      </c>
      <c r="B786" s="259">
        <v>43806</v>
      </c>
      <c r="C786" s="66" t="s">
        <v>3736</v>
      </c>
      <c r="D786" s="66" t="s">
        <v>194</v>
      </c>
      <c r="E786" s="66" t="s">
        <v>3722</v>
      </c>
      <c r="F786" s="63" t="s">
        <v>3737</v>
      </c>
      <c r="G786" s="63" t="s">
        <v>44</v>
      </c>
      <c r="H786" s="66" t="s">
        <v>15</v>
      </c>
      <c r="I786" s="66" t="s">
        <v>96</v>
      </c>
      <c r="J786" s="119">
        <v>910060</v>
      </c>
      <c r="K786" s="66" t="s">
        <v>411</v>
      </c>
      <c r="L786" s="66" t="s">
        <v>3515</v>
      </c>
      <c r="M786" s="66" t="s">
        <v>3861</v>
      </c>
      <c r="N786" s="66" t="s">
        <v>1359</v>
      </c>
      <c r="O786" s="66" t="s">
        <v>4564</v>
      </c>
      <c r="P786" s="312" t="s">
        <v>1418</v>
      </c>
      <c r="Q786" s="1" t="s">
        <v>1450</v>
      </c>
      <c r="R786" s="66" t="s">
        <v>3738</v>
      </c>
      <c r="S786" s="495" t="s">
        <v>4848</v>
      </c>
    </row>
    <row r="787" spans="1:23" x14ac:dyDescent="0.25">
      <c r="A787" s="77">
        <v>1186337</v>
      </c>
      <c r="B787" s="259">
        <v>43806</v>
      </c>
      <c r="C787" s="66" t="s">
        <v>3739</v>
      </c>
      <c r="D787" s="66" t="s">
        <v>194</v>
      </c>
      <c r="E787" s="66" t="s">
        <v>3722</v>
      </c>
      <c r="F787" s="63" t="s">
        <v>3740</v>
      </c>
      <c r="G787" s="63" t="s">
        <v>215</v>
      </c>
      <c r="H787" s="66" t="s">
        <v>18</v>
      </c>
      <c r="I787" s="66" t="s">
        <v>96</v>
      </c>
      <c r="J787" s="119">
        <v>1398763.2</v>
      </c>
      <c r="K787" s="66" t="s">
        <v>411</v>
      </c>
      <c r="L787" s="66" t="s">
        <v>885</v>
      </c>
      <c r="M787" s="66" t="s">
        <v>4765</v>
      </c>
      <c r="N787" s="66" t="s">
        <v>2259</v>
      </c>
      <c r="O787" s="66" t="s">
        <v>1879</v>
      </c>
      <c r="P787" s="312" t="s">
        <v>4449</v>
      </c>
      <c r="Q787" s="1" t="s">
        <v>4770</v>
      </c>
      <c r="R787" s="66" t="s">
        <v>3741</v>
      </c>
      <c r="S787" s="495" t="s">
        <v>4848</v>
      </c>
    </row>
    <row r="788" spans="1:23" x14ac:dyDescent="0.25">
      <c r="A788" s="77">
        <v>1189415</v>
      </c>
      <c r="B788" s="259">
        <v>43806</v>
      </c>
      <c r="C788" s="66" t="s">
        <v>3742</v>
      </c>
      <c r="D788" s="66" t="s">
        <v>194</v>
      </c>
      <c r="E788" s="66" t="s">
        <v>3722</v>
      </c>
      <c r="F788" s="63" t="s">
        <v>3743</v>
      </c>
      <c r="G788" s="63" t="s">
        <v>44</v>
      </c>
      <c r="H788" s="66" t="s">
        <v>15</v>
      </c>
      <c r="I788" s="66" t="s">
        <v>96</v>
      </c>
      <c r="J788" s="119">
        <v>1301122</v>
      </c>
      <c r="K788" s="66" t="s">
        <v>99</v>
      </c>
      <c r="L788" s="66" t="s">
        <v>2433</v>
      </c>
      <c r="M788" s="66" t="s">
        <v>4771</v>
      </c>
      <c r="N788" s="66" t="s">
        <v>4772</v>
      </c>
      <c r="O788" s="66" t="s">
        <v>4606</v>
      </c>
      <c r="P788" s="312" t="s">
        <v>4773</v>
      </c>
      <c r="Q788" s="1" t="s">
        <v>4774</v>
      </c>
      <c r="R788" s="66" t="s">
        <v>3744</v>
      </c>
      <c r="S788" s="495" t="s">
        <v>4848</v>
      </c>
    </row>
    <row r="789" spans="1:23" x14ac:dyDescent="0.25">
      <c r="A789" s="77">
        <v>1189660</v>
      </c>
      <c r="B789" s="259">
        <v>43806</v>
      </c>
      <c r="C789" s="66" t="s">
        <v>3745</v>
      </c>
      <c r="D789" s="66" t="s">
        <v>194</v>
      </c>
      <c r="E789" s="66" t="s">
        <v>3722</v>
      </c>
      <c r="F789" s="63" t="s">
        <v>3746</v>
      </c>
      <c r="G789" s="63" t="s">
        <v>49</v>
      </c>
      <c r="H789" s="66" t="s">
        <v>16</v>
      </c>
      <c r="I789" s="66" t="s">
        <v>96</v>
      </c>
      <c r="J789" s="119">
        <v>509160</v>
      </c>
      <c r="K789" s="66" t="s">
        <v>411</v>
      </c>
      <c r="L789" s="66" t="s">
        <v>101</v>
      </c>
      <c r="M789" s="66" t="s">
        <v>3943</v>
      </c>
      <c r="N789" s="66" t="s">
        <v>4761</v>
      </c>
      <c r="O789" s="66" t="s">
        <v>4768</v>
      </c>
      <c r="P789" s="312" t="s">
        <v>2259</v>
      </c>
      <c r="Q789" s="1" t="s">
        <v>4775</v>
      </c>
      <c r="R789" s="66" t="s">
        <v>3747</v>
      </c>
      <c r="S789" s="495" t="s">
        <v>4848</v>
      </c>
    </row>
    <row r="790" spans="1:23" x14ac:dyDescent="0.25">
      <c r="A790" s="77">
        <v>1184406</v>
      </c>
      <c r="B790" s="259">
        <v>43806</v>
      </c>
      <c r="C790" s="66" t="s">
        <v>2771</v>
      </c>
      <c r="D790" s="66" t="s">
        <v>2003</v>
      </c>
      <c r="E790" s="66" t="s">
        <v>4809</v>
      </c>
      <c r="F790" s="63" t="s">
        <v>2773</v>
      </c>
      <c r="G790" s="63" t="s">
        <v>371</v>
      </c>
      <c r="H790" s="66" t="s">
        <v>243</v>
      </c>
      <c r="I790" s="66" t="s">
        <v>96</v>
      </c>
      <c r="J790" s="119">
        <v>1298861</v>
      </c>
      <c r="K790" s="66" t="s">
        <v>98</v>
      </c>
      <c r="L790" s="66" t="s">
        <v>102</v>
      </c>
      <c r="M790" s="66" t="s">
        <v>126</v>
      </c>
      <c r="N790" s="66" t="s">
        <v>129</v>
      </c>
      <c r="O790" s="66" t="s">
        <v>3829</v>
      </c>
      <c r="P790" s="312" t="s">
        <v>3830</v>
      </c>
      <c r="Q790" s="1" t="s">
        <v>3831</v>
      </c>
      <c r="R790" s="66" t="s">
        <v>2774</v>
      </c>
      <c r="S790" s="495" t="s">
        <v>4848</v>
      </c>
    </row>
    <row r="791" spans="1:23" x14ac:dyDescent="0.25">
      <c r="A791" s="77">
        <v>1185434</v>
      </c>
      <c r="B791" s="259">
        <v>43806</v>
      </c>
      <c r="C791" s="66" t="s">
        <v>2148</v>
      </c>
      <c r="D791" s="66" t="s">
        <v>2003</v>
      </c>
      <c r="E791" s="66" t="s">
        <v>4809</v>
      </c>
      <c r="F791" s="63" t="s">
        <v>2775</v>
      </c>
      <c r="G791" s="63" t="s">
        <v>204</v>
      </c>
      <c r="H791" s="66" t="s">
        <v>16</v>
      </c>
      <c r="I791" s="66" t="s">
        <v>96</v>
      </c>
      <c r="J791" s="119">
        <v>510337</v>
      </c>
      <c r="K791" s="66" t="s">
        <v>411</v>
      </c>
      <c r="L791" s="66" t="s">
        <v>483</v>
      </c>
      <c r="M791" s="66" t="s">
        <v>3829</v>
      </c>
      <c r="N791" s="66" t="s">
        <v>3832</v>
      </c>
      <c r="O791" s="66" t="s">
        <v>1466</v>
      </c>
      <c r="P791" s="312" t="s">
        <v>3833</v>
      </c>
      <c r="Q791" s="1" t="s">
        <v>3834</v>
      </c>
      <c r="R791" s="66" t="s">
        <v>2776</v>
      </c>
      <c r="S791" s="495" t="s">
        <v>4848</v>
      </c>
    </row>
    <row r="792" spans="1:23" x14ac:dyDescent="0.25">
      <c r="A792" s="76">
        <v>9000589</v>
      </c>
      <c r="B792" s="259">
        <v>43806</v>
      </c>
      <c r="C792" s="66" t="s">
        <v>4865</v>
      </c>
      <c r="D792" s="66" t="s">
        <v>4857</v>
      </c>
      <c r="E792" s="66" t="s">
        <v>4857</v>
      </c>
      <c r="F792" s="63" t="s">
        <v>4858</v>
      </c>
      <c r="G792" s="96" t="s">
        <v>368</v>
      </c>
      <c r="H792" s="66" t="s">
        <v>15</v>
      </c>
      <c r="I792" s="66" t="s">
        <v>189</v>
      </c>
      <c r="J792" s="119">
        <v>5554</v>
      </c>
      <c r="K792" s="66" t="s">
        <v>4860</v>
      </c>
      <c r="L792" s="66" t="s">
        <v>4860</v>
      </c>
      <c r="M792" s="66" t="s">
        <v>4860</v>
      </c>
      <c r="N792" s="66" t="s">
        <v>4860</v>
      </c>
      <c r="O792" s="66" t="s">
        <v>4860</v>
      </c>
      <c r="P792" s="66" t="s">
        <v>4860</v>
      </c>
      <c r="Q792" s="66" t="s">
        <v>4860</v>
      </c>
      <c r="R792" s="66" t="s">
        <v>4860</v>
      </c>
    </row>
    <row r="793" spans="1:23" x14ac:dyDescent="0.25">
      <c r="A793" s="76">
        <v>9000590</v>
      </c>
      <c r="B793" s="259">
        <v>43806</v>
      </c>
      <c r="C793" s="66" t="s">
        <v>4866</v>
      </c>
      <c r="D793" s="66" t="s">
        <v>4857</v>
      </c>
      <c r="E793" s="66" t="s">
        <v>4857</v>
      </c>
      <c r="F793" s="63" t="s">
        <v>4858</v>
      </c>
      <c r="G793" s="96" t="s">
        <v>371</v>
      </c>
      <c r="H793" s="66" t="s">
        <v>243</v>
      </c>
      <c r="I793" s="66" t="s">
        <v>96</v>
      </c>
      <c r="J793" s="119">
        <v>93139</v>
      </c>
      <c r="K793" s="66" t="s">
        <v>4860</v>
      </c>
      <c r="L793" s="66" t="s">
        <v>4860</v>
      </c>
      <c r="M793" s="66" t="s">
        <v>4860</v>
      </c>
      <c r="N793" s="66" t="s">
        <v>4860</v>
      </c>
      <c r="O793" s="66" t="s">
        <v>4860</v>
      </c>
      <c r="P793" s="66" t="s">
        <v>4860</v>
      </c>
      <c r="Q793" s="66" t="s">
        <v>4860</v>
      </c>
      <c r="R793" s="66" t="s">
        <v>4860</v>
      </c>
    </row>
    <row r="794" spans="1:23" x14ac:dyDescent="0.25">
      <c r="A794" s="76">
        <v>9000591</v>
      </c>
      <c r="B794" s="259">
        <v>43806</v>
      </c>
      <c r="C794" s="66" t="s">
        <v>4867</v>
      </c>
      <c r="D794" s="66" t="s">
        <v>4857</v>
      </c>
      <c r="E794" s="66" t="s">
        <v>4857</v>
      </c>
      <c r="F794" s="63" t="s">
        <v>4858</v>
      </c>
      <c r="G794" s="96" t="s">
        <v>372</v>
      </c>
      <c r="H794" s="66" t="s">
        <v>14</v>
      </c>
      <c r="I794" s="66" t="s">
        <v>189</v>
      </c>
      <c r="J794" s="119">
        <v>71422</v>
      </c>
      <c r="K794" s="66" t="s">
        <v>4860</v>
      </c>
      <c r="L794" s="66" t="s">
        <v>4860</v>
      </c>
      <c r="M794" s="66" t="s">
        <v>4860</v>
      </c>
      <c r="N794" s="66" t="s">
        <v>4860</v>
      </c>
      <c r="O794" s="66" t="s">
        <v>4860</v>
      </c>
      <c r="P794" s="66" t="s">
        <v>4860</v>
      </c>
      <c r="Q794" s="66" t="s">
        <v>4860</v>
      </c>
      <c r="R794" s="66" t="s">
        <v>4860</v>
      </c>
    </row>
    <row r="795" spans="1:23" x14ac:dyDescent="0.25">
      <c r="A795" s="76">
        <v>9000592</v>
      </c>
      <c r="B795" s="259">
        <v>43806</v>
      </c>
      <c r="C795" s="66" t="s">
        <v>4868</v>
      </c>
      <c r="D795" s="66" t="s">
        <v>4857</v>
      </c>
      <c r="E795" s="66" t="s">
        <v>4857</v>
      </c>
      <c r="F795" s="63" t="s">
        <v>4858</v>
      </c>
      <c r="G795" s="96" t="s">
        <v>374</v>
      </c>
      <c r="H795" s="66" t="s">
        <v>16</v>
      </c>
      <c r="I795" s="66" t="s">
        <v>96</v>
      </c>
      <c r="J795" s="119">
        <v>21647</v>
      </c>
      <c r="K795" s="66" t="s">
        <v>4860</v>
      </c>
      <c r="L795" s="66" t="s">
        <v>4860</v>
      </c>
      <c r="M795" s="66" t="s">
        <v>4860</v>
      </c>
      <c r="N795" s="66" t="s">
        <v>4860</v>
      </c>
      <c r="O795" s="66" t="s">
        <v>4860</v>
      </c>
      <c r="P795" s="66" t="s">
        <v>4860</v>
      </c>
      <c r="Q795" s="66" t="s">
        <v>4860</v>
      </c>
      <c r="R795" s="66" t="s">
        <v>4860</v>
      </c>
    </row>
    <row r="796" spans="1:23" x14ac:dyDescent="0.25">
      <c r="A796" s="76">
        <v>9000593</v>
      </c>
      <c r="B796" s="259">
        <v>43806</v>
      </c>
      <c r="C796" s="66" t="s">
        <v>4869</v>
      </c>
      <c r="D796" s="66" t="s">
        <v>4857</v>
      </c>
      <c r="E796" s="66" t="s">
        <v>4857</v>
      </c>
      <c r="F796" s="63" t="s">
        <v>4858</v>
      </c>
      <c r="G796" s="96" t="s">
        <v>353</v>
      </c>
      <c r="H796" s="66" t="s">
        <v>14</v>
      </c>
      <c r="I796" s="66" t="s">
        <v>189</v>
      </c>
      <c r="J796" s="119">
        <v>50859</v>
      </c>
      <c r="K796" s="66" t="s">
        <v>4860</v>
      </c>
      <c r="L796" s="66" t="s">
        <v>4860</v>
      </c>
      <c r="M796" s="66" t="s">
        <v>4860</v>
      </c>
      <c r="N796" s="66" t="s">
        <v>4860</v>
      </c>
      <c r="O796" s="66" t="s">
        <v>4860</v>
      </c>
      <c r="P796" s="66" t="s">
        <v>4860</v>
      </c>
      <c r="Q796" s="66" t="s">
        <v>4860</v>
      </c>
      <c r="R796" s="66" t="s">
        <v>4860</v>
      </c>
    </row>
    <row r="797" spans="1:23" x14ac:dyDescent="0.25">
      <c r="A797" s="76">
        <v>9000594</v>
      </c>
      <c r="B797" s="259">
        <v>43806</v>
      </c>
      <c r="C797" s="66" t="s">
        <v>4870</v>
      </c>
      <c r="D797" s="66" t="s">
        <v>4857</v>
      </c>
      <c r="E797" s="66" t="s">
        <v>4857</v>
      </c>
      <c r="F797" s="63" t="s">
        <v>4858</v>
      </c>
      <c r="G797" s="96" t="s">
        <v>4780</v>
      </c>
      <c r="H797" s="66" t="s">
        <v>14</v>
      </c>
      <c r="I797" s="66" t="s">
        <v>3229</v>
      </c>
      <c r="J797" s="119">
        <v>24720</v>
      </c>
      <c r="K797" s="66" t="s">
        <v>4860</v>
      </c>
      <c r="L797" s="66" t="s">
        <v>4860</v>
      </c>
      <c r="M797" s="66" t="s">
        <v>4860</v>
      </c>
      <c r="N797" s="66" t="s">
        <v>4860</v>
      </c>
      <c r="O797" s="66" t="s">
        <v>4860</v>
      </c>
      <c r="P797" s="66" t="s">
        <v>4860</v>
      </c>
      <c r="Q797" s="66" t="s">
        <v>4860</v>
      </c>
      <c r="R797" s="66" t="s">
        <v>4860</v>
      </c>
    </row>
    <row r="798" spans="1:23" x14ac:dyDescent="0.25">
      <c r="A798" s="76">
        <v>9000595</v>
      </c>
      <c r="B798" s="259">
        <v>43806</v>
      </c>
      <c r="C798" s="66" t="s">
        <v>4871</v>
      </c>
      <c r="D798" s="66" t="s">
        <v>4857</v>
      </c>
      <c r="E798" s="66" t="s">
        <v>4857</v>
      </c>
      <c r="F798" s="63" t="s">
        <v>4858</v>
      </c>
      <c r="G798" s="96" t="s">
        <v>3759</v>
      </c>
      <c r="H798" s="66" t="s">
        <v>15</v>
      </c>
      <c r="I798" s="66" t="s">
        <v>189</v>
      </c>
      <c r="J798" s="119">
        <v>14725</v>
      </c>
      <c r="K798" s="66" t="s">
        <v>4860</v>
      </c>
      <c r="L798" s="66" t="s">
        <v>4860</v>
      </c>
      <c r="M798" s="66" t="s">
        <v>4860</v>
      </c>
      <c r="N798" s="66" t="s">
        <v>4860</v>
      </c>
      <c r="O798" s="66" t="s">
        <v>4860</v>
      </c>
      <c r="P798" s="66" t="s">
        <v>4860</v>
      </c>
      <c r="Q798" s="66" t="s">
        <v>4860</v>
      </c>
      <c r="R798" s="66" t="s">
        <v>4860</v>
      </c>
    </row>
    <row r="799" spans="1:23" x14ac:dyDescent="0.25">
      <c r="A799" s="76">
        <v>9000596</v>
      </c>
      <c r="B799" s="259">
        <v>43806</v>
      </c>
      <c r="C799" s="66" t="s">
        <v>4872</v>
      </c>
      <c r="D799" s="66" t="s">
        <v>4857</v>
      </c>
      <c r="E799" s="66" t="s">
        <v>4857</v>
      </c>
      <c r="F799" s="63" t="s">
        <v>4858</v>
      </c>
      <c r="G799" s="96" t="s">
        <v>377</v>
      </c>
      <c r="H799" s="66" t="s">
        <v>14</v>
      </c>
      <c r="I799" s="66" t="s">
        <v>189</v>
      </c>
      <c r="J799" s="119">
        <v>9910</v>
      </c>
      <c r="K799" s="66" t="s">
        <v>4860</v>
      </c>
      <c r="L799" s="66" t="s">
        <v>4860</v>
      </c>
      <c r="M799" s="66" t="s">
        <v>4860</v>
      </c>
      <c r="N799" s="66" t="s">
        <v>4860</v>
      </c>
      <c r="O799" s="66" t="s">
        <v>4860</v>
      </c>
      <c r="P799" s="66" t="s">
        <v>4860</v>
      </c>
      <c r="Q799" s="66" t="s">
        <v>4860</v>
      </c>
      <c r="R799" s="66" t="s">
        <v>4860</v>
      </c>
    </row>
    <row r="800" spans="1:23" x14ac:dyDescent="0.25">
      <c r="A800" s="76">
        <v>9000597</v>
      </c>
      <c r="B800" s="259">
        <v>43806</v>
      </c>
      <c r="C800" s="66" t="s">
        <v>4873</v>
      </c>
      <c r="D800" s="66" t="s">
        <v>4857</v>
      </c>
      <c r="E800" s="66" t="s">
        <v>4857</v>
      </c>
      <c r="F800" s="63" t="s">
        <v>4858</v>
      </c>
      <c r="G800" s="96" t="s">
        <v>354</v>
      </c>
      <c r="H800" s="66" t="s">
        <v>19</v>
      </c>
      <c r="I800" s="66" t="s">
        <v>96</v>
      </c>
      <c r="J800" s="119">
        <v>42080</v>
      </c>
      <c r="K800" s="66" t="s">
        <v>4860</v>
      </c>
      <c r="L800" s="66" t="s">
        <v>4860</v>
      </c>
      <c r="M800" s="66" t="s">
        <v>4860</v>
      </c>
      <c r="N800" s="66" t="s">
        <v>4860</v>
      </c>
      <c r="O800" s="66" t="s">
        <v>4860</v>
      </c>
      <c r="P800" s="66" t="s">
        <v>4860</v>
      </c>
      <c r="Q800" s="66" t="s">
        <v>4860</v>
      </c>
      <c r="R800" s="66" t="s">
        <v>4860</v>
      </c>
    </row>
    <row r="801" spans="1:18" x14ac:dyDescent="0.25">
      <c r="A801" s="76">
        <v>9000598</v>
      </c>
      <c r="B801" s="259">
        <v>43806</v>
      </c>
      <c r="C801" s="66" t="s">
        <v>4874</v>
      </c>
      <c r="D801" s="66" t="s">
        <v>4857</v>
      </c>
      <c r="E801" s="66" t="s">
        <v>4857</v>
      </c>
      <c r="F801" s="63" t="s">
        <v>4858</v>
      </c>
      <c r="G801" s="96" t="s">
        <v>46</v>
      </c>
      <c r="H801" s="66" t="s">
        <v>14</v>
      </c>
      <c r="I801" s="66" t="s">
        <v>96</v>
      </c>
      <c r="J801" s="119">
        <v>43260</v>
      </c>
      <c r="K801" s="66" t="s">
        <v>4860</v>
      </c>
      <c r="L801" s="66" t="s">
        <v>4860</v>
      </c>
      <c r="M801" s="66" t="s">
        <v>4860</v>
      </c>
      <c r="N801" s="66" t="s">
        <v>4860</v>
      </c>
      <c r="O801" s="66" t="s">
        <v>4860</v>
      </c>
      <c r="P801" s="66" t="s">
        <v>4860</v>
      </c>
      <c r="Q801" s="66" t="s">
        <v>4860</v>
      </c>
      <c r="R801" s="66" t="s">
        <v>4860</v>
      </c>
    </row>
    <row r="802" spans="1:18" x14ac:dyDescent="0.25">
      <c r="A802" s="76">
        <v>9000599</v>
      </c>
      <c r="B802" s="259">
        <v>43806</v>
      </c>
      <c r="C802" s="66" t="s">
        <v>4875</v>
      </c>
      <c r="D802" s="66" t="s">
        <v>4857</v>
      </c>
      <c r="E802" s="66" t="s">
        <v>4857</v>
      </c>
      <c r="F802" s="63" t="s">
        <v>4858</v>
      </c>
      <c r="G802" s="96" t="s">
        <v>336</v>
      </c>
      <c r="H802" s="66" t="s">
        <v>19</v>
      </c>
      <c r="I802" s="66" t="s">
        <v>96</v>
      </c>
      <c r="J802" s="119">
        <v>11893</v>
      </c>
      <c r="K802" s="66" t="s">
        <v>4860</v>
      </c>
      <c r="L802" s="66" t="s">
        <v>4860</v>
      </c>
      <c r="M802" s="66" t="s">
        <v>4860</v>
      </c>
      <c r="N802" s="66" t="s">
        <v>4860</v>
      </c>
      <c r="O802" s="66" t="s">
        <v>4860</v>
      </c>
      <c r="P802" s="66" t="s">
        <v>4860</v>
      </c>
      <c r="Q802" s="66" t="s">
        <v>4860</v>
      </c>
      <c r="R802" s="66" t="s">
        <v>4860</v>
      </c>
    </row>
    <row r="803" spans="1:18" x14ac:dyDescent="0.25">
      <c r="A803" s="76">
        <v>9000600</v>
      </c>
      <c r="B803" s="259">
        <v>43806</v>
      </c>
      <c r="C803" s="66" t="s">
        <v>4876</v>
      </c>
      <c r="D803" s="66" t="s">
        <v>4857</v>
      </c>
      <c r="E803" s="66" t="s">
        <v>4857</v>
      </c>
      <c r="F803" s="63" t="s">
        <v>4858</v>
      </c>
      <c r="G803" s="96" t="s">
        <v>47</v>
      </c>
      <c r="H803" s="66" t="s">
        <v>18</v>
      </c>
      <c r="I803" s="66" t="s">
        <v>96</v>
      </c>
      <c r="J803" s="119">
        <v>69694</v>
      </c>
      <c r="K803" s="66" t="s">
        <v>4860</v>
      </c>
      <c r="L803" s="66" t="s">
        <v>4860</v>
      </c>
      <c r="M803" s="66" t="s">
        <v>4860</v>
      </c>
      <c r="N803" s="66" t="s">
        <v>4860</v>
      </c>
      <c r="O803" s="66" t="s">
        <v>4860</v>
      </c>
      <c r="P803" s="66" t="s">
        <v>4860</v>
      </c>
      <c r="Q803" s="66" t="s">
        <v>4860</v>
      </c>
      <c r="R803" s="66" t="s">
        <v>4860</v>
      </c>
    </row>
    <row r="804" spans="1:18" x14ac:dyDescent="0.25">
      <c r="A804" s="76">
        <v>9000601</v>
      </c>
      <c r="B804" s="259">
        <v>43806</v>
      </c>
      <c r="C804" s="66" t="s">
        <v>4877</v>
      </c>
      <c r="D804" s="66" t="s">
        <v>4857</v>
      </c>
      <c r="E804" s="66" t="s">
        <v>4857</v>
      </c>
      <c r="F804" s="63" t="s">
        <v>4858</v>
      </c>
      <c r="G804" s="96" t="s">
        <v>4859</v>
      </c>
      <c r="H804" s="66" t="s">
        <v>14</v>
      </c>
      <c r="I804" s="66" t="s">
        <v>189</v>
      </c>
      <c r="J804" s="119">
        <v>117250</v>
      </c>
      <c r="K804" s="66" t="s">
        <v>4860</v>
      </c>
      <c r="L804" s="66" t="s">
        <v>4860</v>
      </c>
      <c r="M804" s="66" t="s">
        <v>4860</v>
      </c>
      <c r="N804" s="66" t="s">
        <v>4860</v>
      </c>
      <c r="O804" s="66" t="s">
        <v>4860</v>
      </c>
      <c r="P804" s="66" t="s">
        <v>4860</v>
      </c>
      <c r="Q804" s="66" t="s">
        <v>4860</v>
      </c>
      <c r="R804" s="66" t="s">
        <v>4860</v>
      </c>
    </row>
    <row r="805" spans="1:18" x14ac:dyDescent="0.25">
      <c r="A805" s="76">
        <v>9000602</v>
      </c>
      <c r="B805" s="259">
        <v>43806</v>
      </c>
      <c r="C805" s="66" t="s">
        <v>4878</v>
      </c>
      <c r="D805" s="66" t="s">
        <v>4857</v>
      </c>
      <c r="E805" s="66" t="s">
        <v>4857</v>
      </c>
      <c r="F805" s="63" t="s">
        <v>4858</v>
      </c>
      <c r="G805" s="96" t="s">
        <v>380</v>
      </c>
      <c r="H805" s="66" t="s">
        <v>16</v>
      </c>
      <c r="I805" s="66" t="s">
        <v>96</v>
      </c>
      <c r="J805" s="119">
        <v>53113</v>
      </c>
      <c r="K805" s="66" t="s">
        <v>4860</v>
      </c>
      <c r="L805" s="66" t="s">
        <v>4860</v>
      </c>
      <c r="M805" s="66" t="s">
        <v>4860</v>
      </c>
      <c r="N805" s="66" t="s">
        <v>4860</v>
      </c>
      <c r="O805" s="66" t="s">
        <v>4860</v>
      </c>
      <c r="P805" s="66" t="s">
        <v>4860</v>
      </c>
      <c r="Q805" s="66" t="s">
        <v>4860</v>
      </c>
      <c r="R805" s="66" t="s">
        <v>4860</v>
      </c>
    </row>
    <row r="806" spans="1:18" x14ac:dyDescent="0.25">
      <c r="A806" s="76">
        <v>9000603</v>
      </c>
      <c r="B806" s="259">
        <v>43806</v>
      </c>
      <c r="C806" s="66" t="s">
        <v>4879</v>
      </c>
      <c r="D806" s="66" t="s">
        <v>4857</v>
      </c>
      <c r="E806" s="66" t="s">
        <v>4857</v>
      </c>
      <c r="F806" s="63" t="s">
        <v>4858</v>
      </c>
      <c r="G806" s="96" t="s">
        <v>204</v>
      </c>
      <c r="H806" s="66" t="s">
        <v>16</v>
      </c>
      <c r="I806" s="66" t="s">
        <v>96</v>
      </c>
      <c r="J806" s="119">
        <v>20004</v>
      </c>
      <c r="K806" s="66" t="s">
        <v>4860</v>
      </c>
      <c r="L806" s="66" t="s">
        <v>4860</v>
      </c>
      <c r="M806" s="66" t="s">
        <v>4860</v>
      </c>
      <c r="N806" s="66" t="s">
        <v>4860</v>
      </c>
      <c r="O806" s="66" t="s">
        <v>4860</v>
      </c>
      <c r="P806" s="66" t="s">
        <v>4860</v>
      </c>
      <c r="Q806" s="66" t="s">
        <v>4860</v>
      </c>
      <c r="R806" s="66" t="s">
        <v>4860</v>
      </c>
    </row>
    <row r="807" spans="1:18" x14ac:dyDescent="0.25">
      <c r="A807" s="76">
        <v>9000604</v>
      </c>
      <c r="B807" s="259">
        <v>43806</v>
      </c>
      <c r="C807" s="66" t="s">
        <v>4880</v>
      </c>
      <c r="D807" s="66" t="s">
        <v>4857</v>
      </c>
      <c r="E807" s="66" t="s">
        <v>4857</v>
      </c>
      <c r="F807" s="63" t="s">
        <v>4858</v>
      </c>
      <c r="G807" s="96" t="s">
        <v>382</v>
      </c>
      <c r="H807" s="66" t="s">
        <v>14</v>
      </c>
      <c r="I807" s="66" t="s">
        <v>96</v>
      </c>
      <c r="J807" s="119">
        <v>85545</v>
      </c>
      <c r="K807" s="66" t="s">
        <v>4860</v>
      </c>
      <c r="L807" s="66" t="s">
        <v>4860</v>
      </c>
      <c r="M807" s="66" t="s">
        <v>4860</v>
      </c>
      <c r="N807" s="66" t="s">
        <v>4860</v>
      </c>
      <c r="O807" s="66" t="s">
        <v>4860</v>
      </c>
      <c r="P807" s="66" t="s">
        <v>4860</v>
      </c>
      <c r="Q807" s="66" t="s">
        <v>4860</v>
      </c>
      <c r="R807" s="66" t="s">
        <v>4860</v>
      </c>
    </row>
    <row r="808" spans="1:18" x14ac:dyDescent="0.25">
      <c r="A808" s="76">
        <v>9000605</v>
      </c>
      <c r="B808" s="259">
        <v>43806</v>
      </c>
      <c r="C808" s="66" t="s">
        <v>4881</v>
      </c>
      <c r="D808" s="66" t="s">
        <v>4857</v>
      </c>
      <c r="E808" s="66" t="s">
        <v>4857</v>
      </c>
      <c r="F808" s="63" t="s">
        <v>4858</v>
      </c>
      <c r="G808" s="96" t="s">
        <v>52</v>
      </c>
      <c r="H808" s="66" t="s">
        <v>15</v>
      </c>
      <c r="I808" s="66" t="s">
        <v>96</v>
      </c>
      <c r="J808" s="119">
        <v>92177</v>
      </c>
      <c r="K808" s="66" t="s">
        <v>4860</v>
      </c>
      <c r="L808" s="66" t="s">
        <v>4860</v>
      </c>
      <c r="M808" s="66" t="s">
        <v>4860</v>
      </c>
      <c r="N808" s="66" t="s">
        <v>4860</v>
      </c>
      <c r="O808" s="66" t="s">
        <v>4860</v>
      </c>
      <c r="P808" s="66" t="s">
        <v>4860</v>
      </c>
      <c r="Q808" s="66" t="s">
        <v>4860</v>
      </c>
      <c r="R808" s="66" t="s">
        <v>4860</v>
      </c>
    </row>
    <row r="809" spans="1:18" x14ac:dyDescent="0.25">
      <c r="A809" s="76">
        <v>9000606</v>
      </c>
      <c r="B809" s="259">
        <v>43806</v>
      </c>
      <c r="C809" s="66" t="s">
        <v>4882</v>
      </c>
      <c r="D809" s="66" t="s">
        <v>4857</v>
      </c>
      <c r="E809" s="66" t="s">
        <v>4857</v>
      </c>
      <c r="F809" s="63" t="s">
        <v>4858</v>
      </c>
      <c r="G809" s="96" t="s">
        <v>356</v>
      </c>
      <c r="H809" s="66" t="s">
        <v>352</v>
      </c>
      <c r="I809" s="66" t="s">
        <v>189</v>
      </c>
      <c r="J809" s="119">
        <v>77228</v>
      </c>
      <c r="K809" s="66" t="s">
        <v>4860</v>
      </c>
      <c r="L809" s="66" t="s">
        <v>4860</v>
      </c>
      <c r="M809" s="66" t="s">
        <v>4860</v>
      </c>
      <c r="N809" s="66" t="s">
        <v>4860</v>
      </c>
      <c r="O809" s="66" t="s">
        <v>4860</v>
      </c>
      <c r="P809" s="66" t="s">
        <v>4860</v>
      </c>
      <c r="Q809" s="66" t="s">
        <v>4860</v>
      </c>
      <c r="R809" s="66" t="s">
        <v>4860</v>
      </c>
    </row>
    <row r="810" spans="1:18" x14ac:dyDescent="0.25">
      <c r="A810" s="76">
        <v>9000607</v>
      </c>
      <c r="B810" s="259">
        <v>43806</v>
      </c>
      <c r="C810" s="66" t="s">
        <v>4883</v>
      </c>
      <c r="D810" s="66" t="s">
        <v>4857</v>
      </c>
      <c r="E810" s="66" t="s">
        <v>4857</v>
      </c>
      <c r="F810" s="63" t="s">
        <v>4858</v>
      </c>
      <c r="G810" s="96" t="s">
        <v>48</v>
      </c>
      <c r="H810" s="66" t="s">
        <v>14</v>
      </c>
      <c r="I810" s="66" t="s">
        <v>96</v>
      </c>
      <c r="J810" s="119">
        <v>703612</v>
      </c>
      <c r="K810" s="66" t="s">
        <v>4860</v>
      </c>
      <c r="L810" s="66" t="s">
        <v>4860</v>
      </c>
      <c r="M810" s="66" t="s">
        <v>4860</v>
      </c>
      <c r="N810" s="66" t="s">
        <v>4860</v>
      </c>
      <c r="O810" s="66" t="s">
        <v>4860</v>
      </c>
      <c r="P810" s="66" t="s">
        <v>4860</v>
      </c>
      <c r="Q810" s="66" t="s">
        <v>4860</v>
      </c>
      <c r="R810" s="66" t="s">
        <v>4860</v>
      </c>
    </row>
    <row r="811" spans="1:18" x14ac:dyDescent="0.25">
      <c r="A811" s="76">
        <v>9000608</v>
      </c>
      <c r="B811" s="259">
        <v>43806</v>
      </c>
      <c r="C811" s="66" t="s">
        <v>4884</v>
      </c>
      <c r="D811" s="66" t="s">
        <v>4857</v>
      </c>
      <c r="E811" s="66" t="s">
        <v>4857</v>
      </c>
      <c r="F811" s="63" t="s">
        <v>4858</v>
      </c>
      <c r="G811" s="96" t="s">
        <v>361</v>
      </c>
      <c r="H811" s="66" t="s">
        <v>14</v>
      </c>
      <c r="I811" s="66" t="s">
        <v>189</v>
      </c>
      <c r="J811" s="119">
        <v>225593</v>
      </c>
      <c r="K811" s="66" t="s">
        <v>4860</v>
      </c>
      <c r="L811" s="66" t="s">
        <v>4860</v>
      </c>
      <c r="M811" s="66" t="s">
        <v>4860</v>
      </c>
      <c r="N811" s="66" t="s">
        <v>4860</v>
      </c>
      <c r="O811" s="66" t="s">
        <v>4860</v>
      </c>
      <c r="P811" s="66" t="s">
        <v>4860</v>
      </c>
      <c r="Q811" s="66" t="s">
        <v>4860</v>
      </c>
      <c r="R811" s="66" t="s">
        <v>4860</v>
      </c>
    </row>
    <row r="812" spans="1:18" x14ac:dyDescent="0.25">
      <c r="A812" s="76">
        <v>9000609</v>
      </c>
      <c r="B812" s="259">
        <v>43806</v>
      </c>
      <c r="C812" s="66" t="s">
        <v>4885</v>
      </c>
      <c r="D812" s="66" t="s">
        <v>4857</v>
      </c>
      <c r="E812" s="66" t="s">
        <v>4857</v>
      </c>
      <c r="F812" s="63" t="s">
        <v>4858</v>
      </c>
      <c r="G812" s="96" t="s">
        <v>53</v>
      </c>
      <c r="H812" s="66" t="s">
        <v>19</v>
      </c>
      <c r="I812" s="66" t="s">
        <v>96</v>
      </c>
      <c r="J812" s="119">
        <v>7598</v>
      </c>
      <c r="K812" s="66" t="s">
        <v>4860</v>
      </c>
      <c r="L812" s="66" t="s">
        <v>4860</v>
      </c>
      <c r="M812" s="66" t="s">
        <v>4860</v>
      </c>
      <c r="N812" s="66" t="s">
        <v>4860</v>
      </c>
      <c r="O812" s="66" t="s">
        <v>4860</v>
      </c>
      <c r="P812" s="66" t="s">
        <v>4860</v>
      </c>
      <c r="Q812" s="66" t="s">
        <v>4860</v>
      </c>
      <c r="R812" s="66" t="s">
        <v>4860</v>
      </c>
    </row>
    <row r="813" spans="1:18" x14ac:dyDescent="0.25">
      <c r="A813" s="76">
        <v>9000610</v>
      </c>
      <c r="B813" s="259">
        <v>43806</v>
      </c>
      <c r="C813" s="66" t="s">
        <v>4886</v>
      </c>
      <c r="D813" s="66" t="s">
        <v>4857</v>
      </c>
      <c r="E813" s="66" t="s">
        <v>4857</v>
      </c>
      <c r="F813" s="63" t="s">
        <v>4858</v>
      </c>
      <c r="G813" s="96" t="s">
        <v>386</v>
      </c>
      <c r="H813" s="66" t="s">
        <v>16</v>
      </c>
      <c r="I813" s="66" t="s">
        <v>96</v>
      </c>
      <c r="J813" s="119">
        <v>36621</v>
      </c>
      <c r="K813" s="66" t="s">
        <v>4860</v>
      </c>
      <c r="L813" s="66" t="s">
        <v>4860</v>
      </c>
      <c r="M813" s="66" t="s">
        <v>4860</v>
      </c>
      <c r="N813" s="66" t="s">
        <v>4860</v>
      </c>
      <c r="O813" s="66" t="s">
        <v>4860</v>
      </c>
      <c r="P813" s="66" t="s">
        <v>4860</v>
      </c>
      <c r="Q813" s="66" t="s">
        <v>4860</v>
      </c>
      <c r="R813" s="66" t="s">
        <v>4860</v>
      </c>
    </row>
    <row r="814" spans="1:18" x14ac:dyDescent="0.25">
      <c r="A814" s="76">
        <v>9000611</v>
      </c>
      <c r="B814" s="259">
        <v>43806</v>
      </c>
      <c r="C814" s="66" t="s">
        <v>4887</v>
      </c>
      <c r="D814" s="66" t="s">
        <v>4857</v>
      </c>
      <c r="E814" s="66" t="s">
        <v>4857</v>
      </c>
      <c r="F814" s="63" t="s">
        <v>4858</v>
      </c>
      <c r="G814" s="96" t="s">
        <v>387</v>
      </c>
      <c r="H814" s="66" t="s">
        <v>14</v>
      </c>
      <c r="I814" s="66" t="s">
        <v>96</v>
      </c>
      <c r="J814" s="119">
        <v>27348</v>
      </c>
      <c r="K814" s="66" t="s">
        <v>4860</v>
      </c>
      <c r="L814" s="66" t="s">
        <v>4860</v>
      </c>
      <c r="M814" s="66" t="s">
        <v>4860</v>
      </c>
      <c r="N814" s="66" t="s">
        <v>4860</v>
      </c>
      <c r="O814" s="66" t="s">
        <v>4860</v>
      </c>
      <c r="P814" s="66" t="s">
        <v>4860</v>
      </c>
      <c r="Q814" s="66" t="s">
        <v>4860</v>
      </c>
      <c r="R814" s="66" t="s">
        <v>4860</v>
      </c>
    </row>
    <row r="815" spans="1:18" x14ac:dyDescent="0.25">
      <c r="A815" s="76">
        <v>9000612</v>
      </c>
      <c r="B815" s="259">
        <v>43806</v>
      </c>
      <c r="C815" s="66" t="s">
        <v>4888</v>
      </c>
      <c r="D815" s="66" t="s">
        <v>4857</v>
      </c>
      <c r="E815" s="66" t="s">
        <v>4857</v>
      </c>
      <c r="F815" s="63" t="s">
        <v>4858</v>
      </c>
      <c r="G815" s="96" t="s">
        <v>249</v>
      </c>
      <c r="H815" s="66" t="s">
        <v>18</v>
      </c>
      <c r="I815" s="66" t="s">
        <v>189</v>
      </c>
      <c r="J815" s="119">
        <v>19628</v>
      </c>
      <c r="K815" s="66" t="s">
        <v>4860</v>
      </c>
      <c r="L815" s="66" t="s">
        <v>4860</v>
      </c>
      <c r="M815" s="66" t="s">
        <v>4860</v>
      </c>
      <c r="N815" s="66" t="s">
        <v>4860</v>
      </c>
      <c r="O815" s="66" t="s">
        <v>4860</v>
      </c>
      <c r="P815" s="66" t="s">
        <v>4860</v>
      </c>
      <c r="Q815" s="66" t="s">
        <v>4860</v>
      </c>
      <c r="R815" s="66" t="s">
        <v>4860</v>
      </c>
    </row>
    <row r="816" spans="1:18" x14ac:dyDescent="0.25">
      <c r="A816" s="76">
        <v>9000613</v>
      </c>
      <c r="B816" s="259">
        <v>43806</v>
      </c>
      <c r="C816" s="66" t="s">
        <v>4889</v>
      </c>
      <c r="D816" s="66" t="s">
        <v>4857</v>
      </c>
      <c r="E816" s="66" t="s">
        <v>4857</v>
      </c>
      <c r="F816" s="63" t="s">
        <v>4858</v>
      </c>
      <c r="G816" s="96" t="s">
        <v>390</v>
      </c>
      <c r="H816" s="66" t="s">
        <v>14</v>
      </c>
      <c r="I816" s="66" t="s">
        <v>189</v>
      </c>
      <c r="J816" s="119">
        <v>43149</v>
      </c>
      <c r="K816" s="66" t="s">
        <v>4860</v>
      </c>
      <c r="L816" s="66" t="s">
        <v>4860</v>
      </c>
      <c r="M816" s="66" t="s">
        <v>4860</v>
      </c>
      <c r="N816" s="66" t="s">
        <v>4860</v>
      </c>
      <c r="O816" s="66" t="s">
        <v>4860</v>
      </c>
      <c r="P816" s="66" t="s">
        <v>4860</v>
      </c>
      <c r="Q816" s="66" t="s">
        <v>4860</v>
      </c>
      <c r="R816" s="66" t="s">
        <v>4860</v>
      </c>
    </row>
    <row r="817" spans="1:18" x14ac:dyDescent="0.25">
      <c r="A817" s="76">
        <v>9000614</v>
      </c>
      <c r="B817" s="259">
        <v>43806</v>
      </c>
      <c r="C817" s="66" t="s">
        <v>4890</v>
      </c>
      <c r="D817" s="66" t="s">
        <v>4857</v>
      </c>
      <c r="E817" s="66" t="s">
        <v>4857</v>
      </c>
      <c r="F817" s="63" t="s">
        <v>4858</v>
      </c>
      <c r="G817" s="96" t="s">
        <v>51</v>
      </c>
      <c r="H817" s="66" t="s">
        <v>14</v>
      </c>
      <c r="I817" s="66" t="s">
        <v>96</v>
      </c>
      <c r="J817" s="119">
        <v>14747</v>
      </c>
      <c r="K817" s="66" t="s">
        <v>4860</v>
      </c>
      <c r="L817" s="66" t="s">
        <v>4860</v>
      </c>
      <c r="M817" s="66" t="s">
        <v>4860</v>
      </c>
      <c r="N817" s="66" t="s">
        <v>4860</v>
      </c>
      <c r="O817" s="66" t="s">
        <v>4860</v>
      </c>
      <c r="P817" s="66" t="s">
        <v>4860</v>
      </c>
      <c r="Q817" s="66" t="s">
        <v>4860</v>
      </c>
      <c r="R817" s="66" t="s">
        <v>4860</v>
      </c>
    </row>
    <row r="818" spans="1:18" x14ac:dyDescent="0.25">
      <c r="A818" s="76">
        <v>9000615</v>
      </c>
      <c r="B818" s="259">
        <v>43806</v>
      </c>
      <c r="C818" s="66" t="s">
        <v>4891</v>
      </c>
      <c r="D818" s="66" t="s">
        <v>4857</v>
      </c>
      <c r="E818" s="66" t="s">
        <v>4857</v>
      </c>
      <c r="F818" s="63" t="s">
        <v>4858</v>
      </c>
      <c r="G818" s="96" t="s">
        <v>373</v>
      </c>
      <c r="H818" s="66" t="s">
        <v>14</v>
      </c>
      <c r="I818" s="66" t="s">
        <v>189</v>
      </c>
      <c r="J818" s="119">
        <v>5852</v>
      </c>
      <c r="K818" s="66" t="s">
        <v>4860</v>
      </c>
      <c r="L818" s="66" t="s">
        <v>4860</v>
      </c>
      <c r="M818" s="66" t="s">
        <v>4860</v>
      </c>
      <c r="N818" s="66" t="s">
        <v>4860</v>
      </c>
      <c r="O818" s="66" t="s">
        <v>4860</v>
      </c>
      <c r="P818" s="66" t="s">
        <v>4860</v>
      </c>
      <c r="Q818" s="66" t="s">
        <v>4860</v>
      </c>
      <c r="R818" s="66" t="s">
        <v>4860</v>
      </c>
    </row>
    <row r="819" spans="1:18" x14ac:dyDescent="0.25">
      <c r="A819" s="76">
        <v>9000616</v>
      </c>
      <c r="B819" s="259">
        <v>43806</v>
      </c>
      <c r="C819" s="66" t="s">
        <v>4892</v>
      </c>
      <c r="D819" s="66" t="s">
        <v>4857</v>
      </c>
      <c r="E819" s="66" t="s">
        <v>4857</v>
      </c>
      <c r="F819" s="63" t="s">
        <v>4858</v>
      </c>
      <c r="G819" s="96" t="s">
        <v>338</v>
      </c>
      <c r="H819" s="66" t="s">
        <v>16</v>
      </c>
      <c r="I819" s="66" t="s">
        <v>189</v>
      </c>
      <c r="J819" s="119">
        <v>179093</v>
      </c>
      <c r="K819" s="66" t="s">
        <v>4860</v>
      </c>
      <c r="L819" s="66" t="s">
        <v>4860</v>
      </c>
      <c r="M819" s="66" t="s">
        <v>4860</v>
      </c>
      <c r="N819" s="66" t="s">
        <v>4860</v>
      </c>
      <c r="O819" s="66" t="s">
        <v>4860</v>
      </c>
      <c r="P819" s="66" t="s">
        <v>4860</v>
      </c>
      <c r="Q819" s="66" t="s">
        <v>4860</v>
      </c>
      <c r="R819" s="66" t="s">
        <v>4860</v>
      </c>
    </row>
    <row r="820" spans="1:18" x14ac:dyDescent="0.25">
      <c r="A820" s="76">
        <v>9000617</v>
      </c>
      <c r="B820" s="259">
        <v>43806</v>
      </c>
      <c r="C820" s="66" t="s">
        <v>4893</v>
      </c>
      <c r="D820" s="66" t="s">
        <v>4857</v>
      </c>
      <c r="E820" s="66" t="s">
        <v>4857</v>
      </c>
      <c r="F820" s="63" t="s">
        <v>4858</v>
      </c>
      <c r="G820" s="96" t="s">
        <v>283</v>
      </c>
      <c r="H820" s="66" t="s">
        <v>15</v>
      </c>
      <c r="I820" s="66" t="s">
        <v>189</v>
      </c>
      <c r="J820" s="119">
        <v>88808</v>
      </c>
      <c r="K820" s="66" t="s">
        <v>4860</v>
      </c>
      <c r="L820" s="66" t="s">
        <v>4860</v>
      </c>
      <c r="M820" s="66" t="s">
        <v>4860</v>
      </c>
      <c r="N820" s="66" t="s">
        <v>4860</v>
      </c>
      <c r="O820" s="66" t="s">
        <v>4860</v>
      </c>
      <c r="P820" s="66" t="s">
        <v>4860</v>
      </c>
      <c r="Q820" s="66" t="s">
        <v>4860</v>
      </c>
      <c r="R820" s="66" t="s">
        <v>4860</v>
      </c>
    </row>
    <row r="821" spans="1:18" x14ac:dyDescent="0.25">
      <c r="A821" s="76">
        <v>9000618</v>
      </c>
      <c r="B821" s="259">
        <v>43806</v>
      </c>
      <c r="C821" s="66" t="s">
        <v>4894</v>
      </c>
      <c r="D821" s="66" t="s">
        <v>4857</v>
      </c>
      <c r="E821" s="66" t="s">
        <v>4857</v>
      </c>
      <c r="F821" s="63" t="s">
        <v>4858</v>
      </c>
      <c r="G821" s="96" t="s">
        <v>355</v>
      </c>
      <c r="H821" s="66" t="s">
        <v>15</v>
      </c>
      <c r="I821" s="66" t="s">
        <v>189</v>
      </c>
      <c r="J821" s="119">
        <v>9101</v>
      </c>
      <c r="K821" s="66" t="s">
        <v>4860</v>
      </c>
      <c r="L821" s="66" t="s">
        <v>4860</v>
      </c>
      <c r="M821" s="66" t="s">
        <v>4860</v>
      </c>
      <c r="N821" s="66" t="s">
        <v>4860</v>
      </c>
      <c r="O821" s="66" t="s">
        <v>4860</v>
      </c>
      <c r="P821" s="66" t="s">
        <v>4860</v>
      </c>
      <c r="Q821" s="66" t="s">
        <v>4860</v>
      </c>
      <c r="R821" s="66" t="s">
        <v>4860</v>
      </c>
    </row>
    <row r="822" spans="1:18" x14ac:dyDescent="0.25">
      <c r="A822" s="76">
        <v>9000619</v>
      </c>
      <c r="B822" s="259">
        <v>43806</v>
      </c>
      <c r="C822" s="66" t="s">
        <v>4895</v>
      </c>
      <c r="D822" s="66" t="s">
        <v>4857</v>
      </c>
      <c r="E822" s="66" t="s">
        <v>4857</v>
      </c>
      <c r="F822" s="63" t="s">
        <v>4858</v>
      </c>
      <c r="G822" s="96" t="s">
        <v>207</v>
      </c>
      <c r="H822" s="66" t="s">
        <v>15</v>
      </c>
      <c r="I822" s="66" t="s">
        <v>189</v>
      </c>
      <c r="J822" s="119">
        <v>10370</v>
      </c>
      <c r="K822" s="66" t="s">
        <v>4860</v>
      </c>
      <c r="L822" s="66" t="s">
        <v>4860</v>
      </c>
      <c r="M822" s="66" t="s">
        <v>4860</v>
      </c>
      <c r="N822" s="66" t="s">
        <v>4860</v>
      </c>
      <c r="O822" s="66" t="s">
        <v>4860</v>
      </c>
      <c r="P822" s="66" t="s">
        <v>4860</v>
      </c>
      <c r="Q822" s="66" t="s">
        <v>4860</v>
      </c>
      <c r="R822" s="66" t="s">
        <v>4860</v>
      </c>
    </row>
    <row r="823" spans="1:18" x14ac:dyDescent="0.25">
      <c r="A823" s="76">
        <v>9000620</v>
      </c>
      <c r="B823" s="259">
        <v>43806</v>
      </c>
      <c r="C823" s="66" t="s">
        <v>4896</v>
      </c>
      <c r="D823" s="66" t="s">
        <v>4857</v>
      </c>
      <c r="E823" s="66" t="s">
        <v>4857</v>
      </c>
      <c r="F823" s="63" t="s">
        <v>4858</v>
      </c>
      <c r="G823" s="96" t="s">
        <v>241</v>
      </c>
      <c r="H823" s="66" t="s">
        <v>18</v>
      </c>
      <c r="I823" s="66" t="s">
        <v>96</v>
      </c>
      <c r="J823" s="119">
        <v>182711</v>
      </c>
      <c r="K823" s="66" t="s">
        <v>4860</v>
      </c>
      <c r="L823" s="66" t="s">
        <v>4860</v>
      </c>
      <c r="M823" s="66" t="s">
        <v>4860</v>
      </c>
      <c r="N823" s="66" t="s">
        <v>4860</v>
      </c>
      <c r="O823" s="66" t="s">
        <v>4860</v>
      </c>
      <c r="P823" s="66" t="s">
        <v>4860</v>
      </c>
      <c r="Q823" s="66" t="s">
        <v>4860</v>
      </c>
      <c r="R823" s="66" t="s">
        <v>4860</v>
      </c>
    </row>
    <row r="824" spans="1:18" x14ac:dyDescent="0.25">
      <c r="A824" s="76">
        <v>9000621</v>
      </c>
      <c r="B824" s="259">
        <v>43806</v>
      </c>
      <c r="C824" s="66" t="s">
        <v>4897</v>
      </c>
      <c r="D824" s="66" t="s">
        <v>4857</v>
      </c>
      <c r="E824" s="66" t="s">
        <v>4857</v>
      </c>
      <c r="F824" s="63" t="s">
        <v>4858</v>
      </c>
      <c r="G824" s="96" t="s">
        <v>44</v>
      </c>
      <c r="H824" s="66" t="s">
        <v>15</v>
      </c>
      <c r="I824" s="66" t="s">
        <v>96</v>
      </c>
      <c r="J824" s="119">
        <v>155637</v>
      </c>
      <c r="K824" s="66" t="s">
        <v>4860</v>
      </c>
      <c r="L824" s="66" t="s">
        <v>4860</v>
      </c>
      <c r="M824" s="66" t="s">
        <v>4860</v>
      </c>
      <c r="N824" s="66" t="s">
        <v>4860</v>
      </c>
      <c r="O824" s="66" t="s">
        <v>4860</v>
      </c>
      <c r="P824" s="66" t="s">
        <v>4860</v>
      </c>
      <c r="Q824" s="66" t="s">
        <v>4860</v>
      </c>
      <c r="R824" s="66" t="s">
        <v>4860</v>
      </c>
    </row>
    <row r="825" spans="1:18" x14ac:dyDescent="0.25">
      <c r="A825" s="76">
        <v>9000622</v>
      </c>
      <c r="B825" s="259">
        <v>43806</v>
      </c>
      <c r="C825" s="66" t="s">
        <v>4898</v>
      </c>
      <c r="D825" s="66" t="s">
        <v>4857</v>
      </c>
      <c r="E825" s="66" t="s">
        <v>4857</v>
      </c>
      <c r="F825" s="63" t="s">
        <v>4858</v>
      </c>
      <c r="G825" s="96" t="s">
        <v>49</v>
      </c>
      <c r="H825" s="66" t="s">
        <v>16</v>
      </c>
      <c r="I825" s="66" t="s">
        <v>96</v>
      </c>
      <c r="J825" s="119">
        <v>487568</v>
      </c>
      <c r="K825" s="66" t="s">
        <v>4860</v>
      </c>
      <c r="L825" s="66" t="s">
        <v>4860</v>
      </c>
      <c r="M825" s="66" t="s">
        <v>4860</v>
      </c>
      <c r="N825" s="66" t="s">
        <v>4860</v>
      </c>
      <c r="O825" s="66" t="s">
        <v>4860</v>
      </c>
      <c r="P825" s="66" t="s">
        <v>4860</v>
      </c>
      <c r="Q825" s="66" t="s">
        <v>4860</v>
      </c>
      <c r="R825" s="66" t="s">
        <v>4860</v>
      </c>
    </row>
    <row r="826" spans="1:18" x14ac:dyDescent="0.25">
      <c r="A826" s="76">
        <v>9000623</v>
      </c>
      <c r="B826" s="259">
        <v>43806</v>
      </c>
      <c r="C826" s="66" t="s">
        <v>4899</v>
      </c>
      <c r="D826" s="66" t="s">
        <v>4857</v>
      </c>
      <c r="E826" s="66" t="s">
        <v>4857</v>
      </c>
      <c r="F826" s="63" t="s">
        <v>4858</v>
      </c>
      <c r="G826" s="96" t="s">
        <v>393</v>
      </c>
      <c r="H826" s="66" t="s">
        <v>14</v>
      </c>
      <c r="I826" s="66" t="s">
        <v>189</v>
      </c>
      <c r="J826" s="119">
        <v>260156</v>
      </c>
      <c r="K826" s="66" t="s">
        <v>4860</v>
      </c>
      <c r="L826" s="66" t="s">
        <v>4860</v>
      </c>
      <c r="M826" s="66" t="s">
        <v>4860</v>
      </c>
      <c r="N826" s="66" t="s">
        <v>4860</v>
      </c>
      <c r="O826" s="66" t="s">
        <v>4860</v>
      </c>
      <c r="P826" s="66" t="s">
        <v>4860</v>
      </c>
      <c r="Q826" s="66" t="s">
        <v>4860</v>
      </c>
      <c r="R826" s="66" t="s">
        <v>4860</v>
      </c>
    </row>
    <row r="827" spans="1:18" x14ac:dyDescent="0.25">
      <c r="A827" s="76">
        <v>9000624</v>
      </c>
      <c r="B827" s="259">
        <v>43806</v>
      </c>
      <c r="C827" s="66" t="s">
        <v>4900</v>
      </c>
      <c r="D827" s="66" t="s">
        <v>4857</v>
      </c>
      <c r="E827" s="66" t="s">
        <v>4857</v>
      </c>
      <c r="F827" s="63" t="s">
        <v>4858</v>
      </c>
      <c r="G827" s="96" t="s">
        <v>43</v>
      </c>
      <c r="H827" s="66" t="s">
        <v>14</v>
      </c>
      <c r="I827" s="66" t="s">
        <v>96</v>
      </c>
      <c r="J827" s="119">
        <v>726964</v>
      </c>
      <c r="K827" s="66" t="s">
        <v>4860</v>
      </c>
      <c r="L827" s="66" t="s">
        <v>4860</v>
      </c>
      <c r="M827" s="66" t="s">
        <v>4860</v>
      </c>
      <c r="N827" s="66" t="s">
        <v>4860</v>
      </c>
      <c r="O827" s="66" t="s">
        <v>4860</v>
      </c>
      <c r="P827" s="66" t="s">
        <v>4860</v>
      </c>
      <c r="Q827" s="66" t="s">
        <v>4860</v>
      </c>
      <c r="R827" s="66" t="s">
        <v>4860</v>
      </c>
    </row>
    <row r="828" spans="1:18" x14ac:dyDescent="0.25">
      <c r="A828" s="76">
        <v>9000625</v>
      </c>
      <c r="B828" s="259">
        <v>43806</v>
      </c>
      <c r="C828" s="66" t="s">
        <v>4901</v>
      </c>
      <c r="D828" s="66" t="s">
        <v>4857</v>
      </c>
      <c r="E828" s="66" t="s">
        <v>4857</v>
      </c>
      <c r="F828" s="63" t="s">
        <v>4858</v>
      </c>
      <c r="G828" s="96" t="s">
        <v>45</v>
      </c>
      <c r="H828" s="66" t="s">
        <v>15</v>
      </c>
      <c r="I828" s="66" t="s">
        <v>96</v>
      </c>
      <c r="J828" s="119">
        <v>613577</v>
      </c>
      <c r="K828" s="66" t="s">
        <v>4860</v>
      </c>
      <c r="L828" s="66" t="s">
        <v>4860</v>
      </c>
      <c r="M828" s="66" t="s">
        <v>4860</v>
      </c>
      <c r="N828" s="66" t="s">
        <v>4860</v>
      </c>
      <c r="O828" s="66" t="s">
        <v>4860</v>
      </c>
      <c r="P828" s="66" t="s">
        <v>4860</v>
      </c>
      <c r="Q828" s="66" t="s">
        <v>4860</v>
      </c>
      <c r="R828" s="66" t="s">
        <v>4860</v>
      </c>
    </row>
    <row r="829" spans="1:18" x14ac:dyDescent="0.25">
      <c r="A829" s="76">
        <v>9000626</v>
      </c>
      <c r="B829" s="259">
        <v>43806</v>
      </c>
      <c r="C829" s="66" t="s">
        <v>4902</v>
      </c>
      <c r="D829" s="66" t="s">
        <v>4857</v>
      </c>
      <c r="E829" s="66" t="s">
        <v>4857</v>
      </c>
      <c r="F829" s="63" t="s">
        <v>4858</v>
      </c>
      <c r="G829" s="96" t="s">
        <v>215</v>
      </c>
      <c r="H829" s="66" t="s">
        <v>18</v>
      </c>
      <c r="I829" s="66" t="s">
        <v>96</v>
      </c>
      <c r="J829" s="119">
        <v>105251</v>
      </c>
      <c r="K829" s="66" t="s">
        <v>4860</v>
      </c>
      <c r="L829" s="66" t="s">
        <v>4860</v>
      </c>
      <c r="M829" s="66" t="s">
        <v>4860</v>
      </c>
      <c r="N829" s="66" t="s">
        <v>4860</v>
      </c>
      <c r="O829" s="66" t="s">
        <v>4860</v>
      </c>
      <c r="P829" s="66" t="s">
        <v>4860</v>
      </c>
      <c r="Q829" s="66" t="s">
        <v>4860</v>
      </c>
      <c r="R829" s="66" t="s">
        <v>4860</v>
      </c>
    </row>
    <row r="830" spans="1:18" x14ac:dyDescent="0.25">
      <c r="A830" s="76">
        <v>9000627</v>
      </c>
      <c r="B830" s="259">
        <v>43806</v>
      </c>
      <c r="C830" s="66" t="s">
        <v>4903</v>
      </c>
      <c r="D830" s="66" t="s">
        <v>4857</v>
      </c>
      <c r="E830" s="66" t="s">
        <v>4857</v>
      </c>
      <c r="F830" s="63" t="s">
        <v>4858</v>
      </c>
      <c r="G830" s="96" t="s">
        <v>50</v>
      </c>
      <c r="H830" s="66" t="s">
        <v>15</v>
      </c>
      <c r="I830" s="66" t="s">
        <v>96</v>
      </c>
      <c r="J830" s="119">
        <v>585939</v>
      </c>
      <c r="K830" s="66" t="s">
        <v>4860</v>
      </c>
      <c r="L830" s="66" t="s">
        <v>4860</v>
      </c>
      <c r="M830" s="66" t="s">
        <v>4860</v>
      </c>
      <c r="N830" s="66" t="s">
        <v>4860</v>
      </c>
      <c r="O830" s="66" t="s">
        <v>4860</v>
      </c>
      <c r="P830" s="66" t="s">
        <v>4860</v>
      </c>
      <c r="Q830" s="66" t="s">
        <v>4860</v>
      </c>
      <c r="R830" s="66" t="s">
        <v>4860</v>
      </c>
    </row>
    <row r="831" spans="1:18" x14ac:dyDescent="0.25">
      <c r="A831" s="76">
        <v>9000628</v>
      </c>
      <c r="B831" s="259">
        <v>43806</v>
      </c>
      <c r="C831" s="66" t="s">
        <v>4904</v>
      </c>
      <c r="D831" s="66" t="s">
        <v>4857</v>
      </c>
      <c r="E831" s="66" t="s">
        <v>4857</v>
      </c>
      <c r="F831" s="63" t="s">
        <v>4858</v>
      </c>
      <c r="G831" s="96" t="s">
        <v>250</v>
      </c>
      <c r="H831" s="66" t="s">
        <v>252</v>
      </c>
      <c r="I831" s="66" t="s">
        <v>96</v>
      </c>
      <c r="J831" s="119">
        <v>31126</v>
      </c>
      <c r="K831" s="66" t="s">
        <v>4860</v>
      </c>
      <c r="L831" s="66" t="s">
        <v>4860</v>
      </c>
      <c r="M831" s="66" t="s">
        <v>4860</v>
      </c>
      <c r="N831" s="66" t="s">
        <v>4860</v>
      </c>
      <c r="O831" s="66" t="s">
        <v>4860</v>
      </c>
      <c r="P831" s="66" t="s">
        <v>4860</v>
      </c>
      <c r="Q831" s="66" t="s">
        <v>4860</v>
      </c>
      <c r="R831" s="66" t="s">
        <v>4860</v>
      </c>
    </row>
    <row r="832" spans="1:18" x14ac:dyDescent="0.25">
      <c r="A832" s="76">
        <v>9000629</v>
      </c>
      <c r="B832" s="259">
        <v>43806</v>
      </c>
      <c r="C832" s="66" t="s">
        <v>4905</v>
      </c>
      <c r="D832" s="66" t="s">
        <v>4857</v>
      </c>
      <c r="E832" s="66" t="s">
        <v>4857</v>
      </c>
      <c r="F832" s="63" t="s">
        <v>4858</v>
      </c>
      <c r="G832" s="96" t="s">
        <v>362</v>
      </c>
      <c r="H832" s="66" t="s">
        <v>15</v>
      </c>
      <c r="I832" s="66" t="s">
        <v>96</v>
      </c>
      <c r="J832" s="119">
        <v>16033</v>
      </c>
      <c r="K832" s="66" t="s">
        <v>4860</v>
      </c>
      <c r="L832" s="66" t="s">
        <v>4860</v>
      </c>
      <c r="M832" s="66" t="s">
        <v>4860</v>
      </c>
      <c r="N832" s="66" t="s">
        <v>4860</v>
      </c>
      <c r="O832" s="66" t="s">
        <v>4860</v>
      </c>
      <c r="P832" s="66" t="s">
        <v>4860</v>
      </c>
      <c r="Q832" s="66" t="s">
        <v>4860</v>
      </c>
      <c r="R832" s="66" t="s">
        <v>4860</v>
      </c>
    </row>
    <row r="833" spans="1:18" x14ac:dyDescent="0.25">
      <c r="A833" s="76">
        <v>9000630</v>
      </c>
      <c r="B833" s="259">
        <v>43806</v>
      </c>
      <c r="C833" s="66" t="s">
        <v>4906</v>
      </c>
      <c r="D833" s="66" t="s">
        <v>4857</v>
      </c>
      <c r="E833" s="66" t="s">
        <v>4857</v>
      </c>
      <c r="F833" s="63" t="s">
        <v>4858</v>
      </c>
      <c r="G833" s="96" t="s">
        <v>191</v>
      </c>
      <c r="H833" s="66" t="s">
        <v>19</v>
      </c>
      <c r="I833" s="66" t="s">
        <v>96</v>
      </c>
      <c r="J833" s="119">
        <v>215781</v>
      </c>
      <c r="K833" s="66" t="s">
        <v>4860</v>
      </c>
      <c r="L833" s="66" t="s">
        <v>4860</v>
      </c>
      <c r="M833" s="66" t="s">
        <v>4860</v>
      </c>
      <c r="N833" s="66" t="s">
        <v>4860</v>
      </c>
      <c r="O833" s="66" t="s">
        <v>4860</v>
      </c>
      <c r="P833" s="66" t="s">
        <v>4860</v>
      </c>
      <c r="Q833" s="66" t="s">
        <v>4860</v>
      </c>
      <c r="R833" s="66" t="s">
        <v>4860</v>
      </c>
    </row>
    <row r="834" spans="1:18" x14ac:dyDescent="0.25">
      <c r="A834" s="76">
        <v>9000631</v>
      </c>
      <c r="B834" s="259">
        <v>43806</v>
      </c>
      <c r="C834" s="66" t="s">
        <v>4907</v>
      </c>
      <c r="D834" s="66" t="s">
        <v>4857</v>
      </c>
      <c r="E834" s="66" t="s">
        <v>4857</v>
      </c>
      <c r="F834" s="63" t="s">
        <v>4858</v>
      </c>
      <c r="G834" s="96" t="s">
        <v>348</v>
      </c>
      <c r="H834" s="66" t="s">
        <v>15</v>
      </c>
      <c r="I834" s="66" t="s">
        <v>96</v>
      </c>
      <c r="J834" s="119">
        <v>21619</v>
      </c>
      <c r="K834" s="66" t="s">
        <v>4860</v>
      </c>
      <c r="L834" s="66" t="s">
        <v>4860</v>
      </c>
      <c r="M834" s="66" t="s">
        <v>4860</v>
      </c>
      <c r="N834" s="66" t="s">
        <v>4860</v>
      </c>
      <c r="O834" s="66" t="s">
        <v>4860</v>
      </c>
      <c r="P834" s="66" t="s">
        <v>4860</v>
      </c>
      <c r="Q834" s="66" t="s">
        <v>4860</v>
      </c>
      <c r="R834" s="66" t="s">
        <v>4860</v>
      </c>
    </row>
    <row r="835" spans="1:18" x14ac:dyDescent="0.25">
      <c r="A835" s="76">
        <v>9000632</v>
      </c>
      <c r="B835" s="259">
        <v>43806</v>
      </c>
      <c r="C835" s="66" t="s">
        <v>4908</v>
      </c>
      <c r="D835" s="66" t="s">
        <v>4857</v>
      </c>
      <c r="E835" s="66" t="s">
        <v>4857</v>
      </c>
      <c r="F835" s="63" t="s">
        <v>4858</v>
      </c>
      <c r="G835" s="96" t="s">
        <v>242</v>
      </c>
      <c r="H835" s="66" t="s">
        <v>15</v>
      </c>
      <c r="I835" s="66" t="s">
        <v>96</v>
      </c>
      <c r="J835" s="119">
        <v>21897</v>
      </c>
      <c r="K835" s="66" t="s">
        <v>4860</v>
      </c>
      <c r="L835" s="66" t="s">
        <v>4860</v>
      </c>
      <c r="M835" s="66" t="s">
        <v>4860</v>
      </c>
      <c r="N835" s="66" t="s">
        <v>4860</v>
      </c>
      <c r="O835" s="66" t="s">
        <v>4860</v>
      </c>
      <c r="P835" s="66" t="s">
        <v>4860</v>
      </c>
      <c r="Q835" s="66" t="s">
        <v>4860</v>
      </c>
      <c r="R835" s="66" t="s">
        <v>4860</v>
      </c>
    </row>
    <row r="836" spans="1:18" x14ac:dyDescent="0.25">
      <c r="A836" s="76">
        <v>9000566</v>
      </c>
      <c r="B836" s="259">
        <v>43806</v>
      </c>
      <c r="C836" s="66" t="s">
        <v>4865</v>
      </c>
      <c r="D836" s="66" t="s">
        <v>4861</v>
      </c>
      <c r="E836" s="66" t="s">
        <v>4861</v>
      </c>
      <c r="F836" s="63" t="s">
        <v>4862</v>
      </c>
      <c r="G836" s="96" t="s">
        <v>368</v>
      </c>
      <c r="H836" s="66" t="s">
        <v>15</v>
      </c>
      <c r="I836" s="66" t="s">
        <v>189</v>
      </c>
      <c r="J836" s="119">
        <v>150274</v>
      </c>
      <c r="K836" s="66" t="s">
        <v>4860</v>
      </c>
      <c r="L836" s="66" t="s">
        <v>4860</v>
      </c>
      <c r="M836" s="66" t="s">
        <v>4860</v>
      </c>
      <c r="N836" s="66" t="s">
        <v>4860</v>
      </c>
      <c r="O836" s="66" t="s">
        <v>4860</v>
      </c>
      <c r="P836" s="66" t="s">
        <v>4860</v>
      </c>
      <c r="Q836" s="66" t="s">
        <v>4860</v>
      </c>
      <c r="R836" s="66" t="s">
        <v>4860</v>
      </c>
    </row>
    <row r="837" spans="1:18" x14ac:dyDescent="0.25">
      <c r="A837" s="76">
        <v>9000567</v>
      </c>
      <c r="B837" s="259">
        <v>43806</v>
      </c>
      <c r="C837" s="66" t="s">
        <v>4867</v>
      </c>
      <c r="D837" s="66" t="s">
        <v>4861</v>
      </c>
      <c r="E837" s="66" t="s">
        <v>4861</v>
      </c>
      <c r="F837" s="63" t="s">
        <v>4862</v>
      </c>
      <c r="G837" s="96" t="s">
        <v>372</v>
      </c>
      <c r="H837" s="66" t="s">
        <v>14</v>
      </c>
      <c r="I837" s="66" t="s">
        <v>189</v>
      </c>
      <c r="J837" s="119">
        <v>1926161</v>
      </c>
      <c r="K837" s="66" t="s">
        <v>4860</v>
      </c>
      <c r="L837" s="66" t="s">
        <v>4860</v>
      </c>
      <c r="M837" s="66" t="s">
        <v>4860</v>
      </c>
      <c r="N837" s="66" t="s">
        <v>4860</v>
      </c>
      <c r="O837" s="66" t="s">
        <v>4860</v>
      </c>
      <c r="P837" s="66" t="s">
        <v>4860</v>
      </c>
      <c r="Q837" s="66" t="s">
        <v>4860</v>
      </c>
      <c r="R837" s="66" t="s">
        <v>4860</v>
      </c>
    </row>
    <row r="838" spans="1:18" x14ac:dyDescent="0.25">
      <c r="A838" s="76">
        <v>9000568</v>
      </c>
      <c r="B838" s="259">
        <v>43806</v>
      </c>
      <c r="C838" s="66" t="s">
        <v>4869</v>
      </c>
      <c r="D838" s="66" t="s">
        <v>4861</v>
      </c>
      <c r="E838" s="66" t="s">
        <v>4861</v>
      </c>
      <c r="F838" s="63" t="s">
        <v>4862</v>
      </c>
      <c r="G838" s="96" t="s">
        <v>353</v>
      </c>
      <c r="H838" s="66" t="s">
        <v>14</v>
      </c>
      <c r="I838" s="66" t="s">
        <v>189</v>
      </c>
      <c r="J838" s="119">
        <v>1405115</v>
      </c>
      <c r="K838" s="66" t="s">
        <v>4860</v>
      </c>
      <c r="L838" s="66" t="s">
        <v>4860</v>
      </c>
      <c r="M838" s="66" t="s">
        <v>4860</v>
      </c>
      <c r="N838" s="66" t="s">
        <v>4860</v>
      </c>
      <c r="O838" s="66" t="s">
        <v>4860</v>
      </c>
      <c r="P838" s="66" t="s">
        <v>4860</v>
      </c>
      <c r="Q838" s="66" t="s">
        <v>4860</v>
      </c>
      <c r="R838" s="66" t="s">
        <v>4860</v>
      </c>
    </row>
    <row r="839" spans="1:18" x14ac:dyDescent="0.25">
      <c r="A839" s="76">
        <v>9000569</v>
      </c>
      <c r="B839" s="259">
        <v>43806</v>
      </c>
      <c r="C839" s="66" t="s">
        <v>4909</v>
      </c>
      <c r="D839" s="66" t="s">
        <v>4861</v>
      </c>
      <c r="E839" s="66" t="s">
        <v>4861</v>
      </c>
      <c r="F839" s="63" t="s">
        <v>4862</v>
      </c>
      <c r="G839" s="96" t="s">
        <v>375</v>
      </c>
      <c r="H839" s="66" t="s">
        <v>15</v>
      </c>
      <c r="I839" s="66" t="s">
        <v>3229</v>
      </c>
      <c r="J839" s="119">
        <v>98475</v>
      </c>
      <c r="K839" s="66" t="s">
        <v>4860</v>
      </c>
      <c r="L839" s="66" t="s">
        <v>4860</v>
      </c>
      <c r="M839" s="66" t="s">
        <v>4860</v>
      </c>
      <c r="N839" s="66" t="s">
        <v>4860</v>
      </c>
      <c r="O839" s="66" t="s">
        <v>4860</v>
      </c>
      <c r="P839" s="66" t="s">
        <v>4860</v>
      </c>
      <c r="Q839" s="66" t="s">
        <v>4860</v>
      </c>
      <c r="R839" s="66" t="s">
        <v>4860</v>
      </c>
    </row>
    <row r="840" spans="1:18" x14ac:dyDescent="0.25">
      <c r="A840" s="76">
        <v>9000570</v>
      </c>
      <c r="B840" s="259">
        <v>43806</v>
      </c>
      <c r="C840" s="66" t="s">
        <v>4870</v>
      </c>
      <c r="D840" s="66" t="s">
        <v>4861</v>
      </c>
      <c r="E840" s="66" t="s">
        <v>4861</v>
      </c>
      <c r="F840" s="63" t="s">
        <v>4862</v>
      </c>
      <c r="G840" s="96" t="s">
        <v>4780</v>
      </c>
      <c r="H840" s="66" t="s">
        <v>14</v>
      </c>
      <c r="I840" s="66" t="s">
        <v>3229</v>
      </c>
      <c r="J840" s="119">
        <v>668838</v>
      </c>
      <c r="K840" s="66" t="s">
        <v>4860</v>
      </c>
      <c r="L840" s="66" t="s">
        <v>4860</v>
      </c>
      <c r="M840" s="66" t="s">
        <v>4860</v>
      </c>
      <c r="N840" s="66" t="s">
        <v>4860</v>
      </c>
      <c r="O840" s="66" t="s">
        <v>4860</v>
      </c>
      <c r="P840" s="66" t="s">
        <v>4860</v>
      </c>
      <c r="Q840" s="66" t="s">
        <v>4860</v>
      </c>
      <c r="R840" s="66" t="s">
        <v>4860</v>
      </c>
    </row>
    <row r="841" spans="1:18" x14ac:dyDescent="0.25">
      <c r="A841" s="76">
        <v>9000571</v>
      </c>
      <c r="B841" s="259">
        <v>43806</v>
      </c>
      <c r="C841" s="66" t="s">
        <v>4871</v>
      </c>
      <c r="D841" s="66" t="s">
        <v>4861</v>
      </c>
      <c r="E841" s="66" t="s">
        <v>4861</v>
      </c>
      <c r="F841" s="63" t="s">
        <v>4862</v>
      </c>
      <c r="G841" s="96" t="s">
        <v>3759</v>
      </c>
      <c r="H841" s="66" t="s">
        <v>15</v>
      </c>
      <c r="I841" s="66" t="s">
        <v>189</v>
      </c>
      <c r="J841" s="119">
        <v>398403</v>
      </c>
      <c r="K841" s="66" t="s">
        <v>4860</v>
      </c>
      <c r="L841" s="66" t="s">
        <v>4860</v>
      </c>
      <c r="M841" s="66" t="s">
        <v>4860</v>
      </c>
      <c r="N841" s="66" t="s">
        <v>4860</v>
      </c>
      <c r="O841" s="66" t="s">
        <v>4860</v>
      </c>
      <c r="P841" s="66" t="s">
        <v>4860</v>
      </c>
      <c r="Q841" s="66" t="s">
        <v>4860</v>
      </c>
      <c r="R841" s="66" t="s">
        <v>4860</v>
      </c>
    </row>
    <row r="842" spans="1:18" x14ac:dyDescent="0.25">
      <c r="A842" s="76">
        <v>9000572</v>
      </c>
      <c r="B842" s="259">
        <v>43806</v>
      </c>
      <c r="C842" s="66" t="s">
        <v>4872</v>
      </c>
      <c r="D842" s="66" t="s">
        <v>4861</v>
      </c>
      <c r="E842" s="66" t="s">
        <v>4861</v>
      </c>
      <c r="F842" s="63" t="s">
        <v>4862</v>
      </c>
      <c r="G842" s="96" t="s">
        <v>377</v>
      </c>
      <c r="H842" s="66" t="s">
        <v>14</v>
      </c>
      <c r="I842" s="66" t="s">
        <v>189</v>
      </c>
      <c r="J842" s="119">
        <v>251895</v>
      </c>
      <c r="K842" s="66" t="s">
        <v>4860</v>
      </c>
      <c r="L842" s="66" t="s">
        <v>4860</v>
      </c>
      <c r="M842" s="66" t="s">
        <v>4860</v>
      </c>
      <c r="N842" s="66" t="s">
        <v>4860</v>
      </c>
      <c r="O842" s="66" t="s">
        <v>4860</v>
      </c>
      <c r="P842" s="66" t="s">
        <v>4860</v>
      </c>
      <c r="Q842" s="66" t="s">
        <v>4860</v>
      </c>
      <c r="R842" s="66" t="s">
        <v>4860</v>
      </c>
    </row>
    <row r="843" spans="1:18" x14ac:dyDescent="0.25">
      <c r="A843" s="76">
        <v>9000573</v>
      </c>
      <c r="B843" s="259">
        <v>43806</v>
      </c>
      <c r="C843" s="66" t="s">
        <v>4910</v>
      </c>
      <c r="D843" s="66" t="s">
        <v>4861</v>
      </c>
      <c r="E843" s="66" t="s">
        <v>4861</v>
      </c>
      <c r="F843" s="63" t="s">
        <v>4862</v>
      </c>
      <c r="G843" s="96" t="s">
        <v>360</v>
      </c>
      <c r="H843" s="66" t="s">
        <v>15</v>
      </c>
      <c r="I843" s="66" t="s">
        <v>189</v>
      </c>
      <c r="J843" s="119">
        <v>10881</v>
      </c>
      <c r="K843" s="66" t="s">
        <v>4860</v>
      </c>
      <c r="L843" s="66" t="s">
        <v>4860</v>
      </c>
      <c r="M843" s="66" t="s">
        <v>4860</v>
      </c>
      <c r="N843" s="66" t="s">
        <v>4860</v>
      </c>
      <c r="O843" s="66" t="s">
        <v>4860</v>
      </c>
      <c r="P843" s="66" t="s">
        <v>4860</v>
      </c>
      <c r="Q843" s="66" t="s">
        <v>4860</v>
      </c>
      <c r="R843" s="66" t="s">
        <v>4860</v>
      </c>
    </row>
    <row r="844" spans="1:18" x14ac:dyDescent="0.25">
      <c r="A844" s="76">
        <v>9000574</v>
      </c>
      <c r="B844" s="259">
        <v>43806</v>
      </c>
      <c r="C844" s="66" t="s">
        <v>4877</v>
      </c>
      <c r="D844" s="66" t="s">
        <v>4861</v>
      </c>
      <c r="E844" s="66" t="s">
        <v>4861</v>
      </c>
      <c r="F844" s="63" t="s">
        <v>4862</v>
      </c>
      <c r="G844" s="96" t="s">
        <v>4859</v>
      </c>
      <c r="H844" s="66" t="s">
        <v>14</v>
      </c>
      <c r="I844" s="66" t="s">
        <v>189</v>
      </c>
      <c r="J844" s="119">
        <v>3172409</v>
      </c>
      <c r="K844" s="66" t="s">
        <v>4860</v>
      </c>
      <c r="L844" s="66" t="s">
        <v>4860</v>
      </c>
      <c r="M844" s="66" t="s">
        <v>4860</v>
      </c>
      <c r="N844" s="66" t="s">
        <v>4860</v>
      </c>
      <c r="O844" s="66" t="s">
        <v>4860</v>
      </c>
      <c r="P844" s="66" t="s">
        <v>4860</v>
      </c>
      <c r="Q844" s="66" t="s">
        <v>4860</v>
      </c>
      <c r="R844" s="66" t="s">
        <v>4860</v>
      </c>
    </row>
    <row r="845" spans="1:18" x14ac:dyDescent="0.25">
      <c r="A845" s="76">
        <v>9000575</v>
      </c>
      <c r="B845" s="259">
        <v>43806</v>
      </c>
      <c r="C845" s="66" t="s">
        <v>4911</v>
      </c>
      <c r="D845" s="66" t="s">
        <v>4861</v>
      </c>
      <c r="E845" s="66" t="s">
        <v>4861</v>
      </c>
      <c r="F845" s="63" t="s">
        <v>4862</v>
      </c>
      <c r="G845" s="96" t="s">
        <v>4863</v>
      </c>
      <c r="H845" s="66" t="s">
        <v>15</v>
      </c>
      <c r="I845" s="66" t="s">
        <v>189</v>
      </c>
      <c r="J845" s="119">
        <v>1842</v>
      </c>
      <c r="K845" s="66" t="s">
        <v>4860</v>
      </c>
      <c r="L845" s="66" t="s">
        <v>4860</v>
      </c>
      <c r="M845" s="66" t="s">
        <v>4860</v>
      </c>
      <c r="N845" s="66" t="s">
        <v>4860</v>
      </c>
      <c r="O845" s="66" t="s">
        <v>4860</v>
      </c>
      <c r="P845" s="66" t="s">
        <v>4860</v>
      </c>
      <c r="Q845" s="66" t="s">
        <v>4860</v>
      </c>
      <c r="R845" s="66" t="s">
        <v>4860</v>
      </c>
    </row>
    <row r="846" spans="1:18" x14ac:dyDescent="0.25">
      <c r="A846" s="76">
        <v>9000576</v>
      </c>
      <c r="B846" s="259">
        <v>43806</v>
      </c>
      <c r="C846" s="66" t="s">
        <v>4912</v>
      </c>
      <c r="D846" s="66" t="s">
        <v>4861</v>
      </c>
      <c r="E846" s="66" t="s">
        <v>4861</v>
      </c>
      <c r="F846" s="63" t="s">
        <v>4862</v>
      </c>
      <c r="G846" s="96" t="s">
        <v>381</v>
      </c>
      <c r="H846" s="66" t="s">
        <v>14</v>
      </c>
      <c r="I846" s="66" t="s">
        <v>189</v>
      </c>
      <c r="J846" s="119">
        <v>84950</v>
      </c>
      <c r="K846" s="66" t="s">
        <v>4860</v>
      </c>
      <c r="L846" s="66" t="s">
        <v>4860</v>
      </c>
      <c r="M846" s="66" t="s">
        <v>4860</v>
      </c>
      <c r="N846" s="66" t="s">
        <v>4860</v>
      </c>
      <c r="O846" s="66" t="s">
        <v>4860</v>
      </c>
      <c r="P846" s="66" t="s">
        <v>4860</v>
      </c>
      <c r="Q846" s="66" t="s">
        <v>4860</v>
      </c>
      <c r="R846" s="66" t="s">
        <v>4860</v>
      </c>
    </row>
    <row r="847" spans="1:18" x14ac:dyDescent="0.25">
      <c r="A847" s="76">
        <v>9000577</v>
      </c>
      <c r="B847" s="259">
        <v>43806</v>
      </c>
      <c r="C847" s="66" t="s">
        <v>4884</v>
      </c>
      <c r="D847" s="66" t="s">
        <v>4861</v>
      </c>
      <c r="E847" s="66" t="s">
        <v>4861</v>
      </c>
      <c r="F847" s="63" t="s">
        <v>4862</v>
      </c>
      <c r="G847" s="96" t="s">
        <v>361</v>
      </c>
      <c r="H847" s="66" t="s">
        <v>14</v>
      </c>
      <c r="I847" s="66" t="s">
        <v>189</v>
      </c>
      <c r="J847" s="119">
        <v>6149956</v>
      </c>
      <c r="K847" s="66" t="s">
        <v>4860</v>
      </c>
      <c r="L847" s="66" t="s">
        <v>4860</v>
      </c>
      <c r="M847" s="66" t="s">
        <v>4860</v>
      </c>
      <c r="N847" s="66" t="s">
        <v>4860</v>
      </c>
      <c r="O847" s="66" t="s">
        <v>4860</v>
      </c>
      <c r="P847" s="66" t="s">
        <v>4860</v>
      </c>
      <c r="Q847" s="66" t="s">
        <v>4860</v>
      </c>
      <c r="R847" s="66" t="s">
        <v>4860</v>
      </c>
    </row>
    <row r="848" spans="1:18" x14ac:dyDescent="0.25">
      <c r="A848" s="76">
        <v>9000578</v>
      </c>
      <c r="B848" s="259">
        <v>43806</v>
      </c>
      <c r="C848" s="66" t="s">
        <v>4913</v>
      </c>
      <c r="D848" s="66" t="s">
        <v>4861</v>
      </c>
      <c r="E848" s="66" t="s">
        <v>4861</v>
      </c>
      <c r="F848" s="63" t="s">
        <v>4862</v>
      </c>
      <c r="G848" s="96" t="s">
        <v>337</v>
      </c>
      <c r="H848" s="66" t="s">
        <v>14</v>
      </c>
      <c r="I848" s="66" t="s">
        <v>189</v>
      </c>
      <c r="J848" s="119">
        <v>114815</v>
      </c>
      <c r="K848" s="66" t="s">
        <v>4860</v>
      </c>
      <c r="L848" s="66" t="s">
        <v>4860</v>
      </c>
      <c r="M848" s="66" t="s">
        <v>4860</v>
      </c>
      <c r="N848" s="66" t="s">
        <v>4860</v>
      </c>
      <c r="O848" s="66" t="s">
        <v>4860</v>
      </c>
      <c r="P848" s="66" t="s">
        <v>4860</v>
      </c>
      <c r="Q848" s="66" t="s">
        <v>4860</v>
      </c>
      <c r="R848" s="66" t="s">
        <v>4860</v>
      </c>
    </row>
    <row r="849" spans="1:18" x14ac:dyDescent="0.25">
      <c r="A849" s="76">
        <v>9000579</v>
      </c>
      <c r="B849" s="259">
        <v>43806</v>
      </c>
      <c r="C849" s="66" t="s">
        <v>4914</v>
      </c>
      <c r="D849" s="66" t="s">
        <v>4861</v>
      </c>
      <c r="E849" s="66" t="s">
        <v>4861</v>
      </c>
      <c r="F849" s="63" t="s">
        <v>4862</v>
      </c>
      <c r="G849" s="96" t="s">
        <v>388</v>
      </c>
      <c r="H849" s="66" t="s">
        <v>16</v>
      </c>
      <c r="I849" s="66" t="s">
        <v>4916</v>
      </c>
      <c r="J849" s="119">
        <v>33700</v>
      </c>
      <c r="K849" s="66" t="s">
        <v>4860</v>
      </c>
      <c r="L849" s="66" t="s">
        <v>4860</v>
      </c>
      <c r="M849" s="66" t="s">
        <v>4860</v>
      </c>
      <c r="N849" s="66" t="s">
        <v>4860</v>
      </c>
      <c r="O849" s="66" t="s">
        <v>4860</v>
      </c>
      <c r="P849" s="66" t="s">
        <v>4860</v>
      </c>
      <c r="Q849" s="66" t="s">
        <v>4860</v>
      </c>
      <c r="R849" s="66" t="s">
        <v>4860</v>
      </c>
    </row>
    <row r="850" spans="1:18" x14ac:dyDescent="0.25">
      <c r="A850" s="76">
        <v>9000580</v>
      </c>
      <c r="B850" s="259">
        <v>43806</v>
      </c>
      <c r="C850" s="66" t="s">
        <v>4888</v>
      </c>
      <c r="D850" s="66" t="s">
        <v>4861</v>
      </c>
      <c r="E850" s="66" t="s">
        <v>4861</v>
      </c>
      <c r="F850" s="63" t="s">
        <v>4862</v>
      </c>
      <c r="G850" s="96" t="s">
        <v>249</v>
      </c>
      <c r="H850" s="66" t="s">
        <v>18</v>
      </c>
      <c r="I850" s="66" t="s">
        <v>189</v>
      </c>
      <c r="J850" s="119">
        <v>467705</v>
      </c>
      <c r="K850" s="66" t="s">
        <v>4860</v>
      </c>
      <c r="L850" s="66" t="s">
        <v>4860</v>
      </c>
      <c r="M850" s="66" t="s">
        <v>4860</v>
      </c>
      <c r="N850" s="66" t="s">
        <v>4860</v>
      </c>
      <c r="O850" s="66" t="s">
        <v>4860</v>
      </c>
      <c r="P850" s="66" t="s">
        <v>4860</v>
      </c>
      <c r="Q850" s="66" t="s">
        <v>4860</v>
      </c>
      <c r="R850" s="66" t="s">
        <v>4860</v>
      </c>
    </row>
    <row r="851" spans="1:18" x14ac:dyDescent="0.25">
      <c r="A851" s="76">
        <v>9000581</v>
      </c>
      <c r="B851" s="259">
        <v>43806</v>
      </c>
      <c r="C851" s="66" t="s">
        <v>4889</v>
      </c>
      <c r="D851" s="66" t="s">
        <v>4861</v>
      </c>
      <c r="E851" s="66" t="s">
        <v>4861</v>
      </c>
      <c r="F851" s="63" t="s">
        <v>4862</v>
      </c>
      <c r="G851" s="96" t="s">
        <v>390</v>
      </c>
      <c r="H851" s="66" t="s">
        <v>14</v>
      </c>
      <c r="I851" s="66" t="s">
        <v>189</v>
      </c>
      <c r="J851" s="119">
        <v>1159439</v>
      </c>
      <c r="K851" s="66" t="s">
        <v>4860</v>
      </c>
      <c r="L851" s="66" t="s">
        <v>4860</v>
      </c>
      <c r="M851" s="66" t="s">
        <v>4860</v>
      </c>
      <c r="N851" s="66" t="s">
        <v>4860</v>
      </c>
      <c r="O851" s="66" t="s">
        <v>4860</v>
      </c>
      <c r="P851" s="66" t="s">
        <v>4860</v>
      </c>
      <c r="Q851" s="66" t="s">
        <v>4860</v>
      </c>
      <c r="R851" s="66" t="s">
        <v>4860</v>
      </c>
    </row>
    <row r="852" spans="1:18" x14ac:dyDescent="0.25">
      <c r="A852" s="76">
        <v>9000582</v>
      </c>
      <c r="B852" s="259">
        <v>43806</v>
      </c>
      <c r="C852" s="66" t="s">
        <v>4891</v>
      </c>
      <c r="D852" s="66" t="s">
        <v>4861</v>
      </c>
      <c r="E852" s="66" t="s">
        <v>4861</v>
      </c>
      <c r="F852" s="63" t="s">
        <v>4862</v>
      </c>
      <c r="G852" s="96" t="s">
        <v>373</v>
      </c>
      <c r="H852" s="66" t="s">
        <v>14</v>
      </c>
      <c r="I852" s="66" t="s">
        <v>189</v>
      </c>
      <c r="J852" s="119">
        <v>158347</v>
      </c>
      <c r="K852" s="66" t="s">
        <v>4860</v>
      </c>
      <c r="L852" s="66" t="s">
        <v>4860</v>
      </c>
      <c r="M852" s="66" t="s">
        <v>4860</v>
      </c>
      <c r="N852" s="66" t="s">
        <v>4860</v>
      </c>
      <c r="O852" s="66" t="s">
        <v>4860</v>
      </c>
      <c r="P852" s="66" t="s">
        <v>4860</v>
      </c>
      <c r="Q852" s="66" t="s">
        <v>4860</v>
      </c>
      <c r="R852" s="66" t="s">
        <v>4860</v>
      </c>
    </row>
    <row r="853" spans="1:18" x14ac:dyDescent="0.25">
      <c r="A853" s="76">
        <v>9000583</v>
      </c>
      <c r="B853" s="259">
        <v>43806</v>
      </c>
      <c r="C853" s="66" t="s">
        <v>4892</v>
      </c>
      <c r="D853" s="66" t="s">
        <v>4861</v>
      </c>
      <c r="E853" s="66" t="s">
        <v>4861</v>
      </c>
      <c r="F853" s="63" t="s">
        <v>4862</v>
      </c>
      <c r="G853" s="96" t="s">
        <v>338</v>
      </c>
      <c r="H853" s="66" t="s">
        <v>16</v>
      </c>
      <c r="I853" s="66" t="s">
        <v>189</v>
      </c>
      <c r="J853" s="119">
        <v>4775979</v>
      </c>
      <c r="K853" s="66" t="s">
        <v>4860</v>
      </c>
      <c r="L853" s="66" t="s">
        <v>4860</v>
      </c>
      <c r="M853" s="66" t="s">
        <v>4860</v>
      </c>
      <c r="N853" s="66" t="s">
        <v>4860</v>
      </c>
      <c r="O853" s="66" t="s">
        <v>4860</v>
      </c>
      <c r="P853" s="66" t="s">
        <v>4860</v>
      </c>
      <c r="Q853" s="66" t="s">
        <v>4860</v>
      </c>
      <c r="R853" s="66" t="s">
        <v>4860</v>
      </c>
    </row>
    <row r="854" spans="1:18" x14ac:dyDescent="0.25">
      <c r="A854" s="76">
        <v>9000584</v>
      </c>
      <c r="B854" s="259">
        <v>43806</v>
      </c>
      <c r="C854" s="66" t="s">
        <v>4893</v>
      </c>
      <c r="D854" s="66" t="s">
        <v>4861</v>
      </c>
      <c r="E854" s="66" t="s">
        <v>4861</v>
      </c>
      <c r="F854" s="63" t="s">
        <v>4862</v>
      </c>
      <c r="G854" s="96" t="s">
        <v>283</v>
      </c>
      <c r="H854" s="66" t="s">
        <v>15</v>
      </c>
      <c r="I854" s="66" t="s">
        <v>189</v>
      </c>
      <c r="J854" s="119">
        <v>1432871</v>
      </c>
      <c r="K854" s="66" t="s">
        <v>4860</v>
      </c>
      <c r="L854" s="66" t="s">
        <v>4860</v>
      </c>
      <c r="M854" s="66" t="s">
        <v>4860</v>
      </c>
      <c r="N854" s="66" t="s">
        <v>4860</v>
      </c>
      <c r="O854" s="66" t="s">
        <v>4860</v>
      </c>
      <c r="P854" s="66" t="s">
        <v>4860</v>
      </c>
      <c r="Q854" s="66" t="s">
        <v>4860</v>
      </c>
      <c r="R854" s="66" t="s">
        <v>4860</v>
      </c>
    </row>
    <row r="855" spans="1:18" x14ac:dyDescent="0.25">
      <c r="A855" s="76">
        <v>9000585</v>
      </c>
      <c r="B855" s="259">
        <v>43806</v>
      </c>
      <c r="C855" s="66" t="s">
        <v>4894</v>
      </c>
      <c r="D855" s="66" t="s">
        <v>4861</v>
      </c>
      <c r="E855" s="66" t="s">
        <v>4861</v>
      </c>
      <c r="F855" s="63" t="s">
        <v>4862</v>
      </c>
      <c r="G855" s="96" t="s">
        <v>355</v>
      </c>
      <c r="H855" s="66" t="s">
        <v>15</v>
      </c>
      <c r="I855" s="66" t="s">
        <v>189</v>
      </c>
      <c r="J855" s="119">
        <v>246248</v>
      </c>
      <c r="K855" s="66" t="s">
        <v>4860</v>
      </c>
      <c r="L855" s="66" t="s">
        <v>4860</v>
      </c>
      <c r="M855" s="66" t="s">
        <v>4860</v>
      </c>
      <c r="N855" s="66" t="s">
        <v>4860</v>
      </c>
      <c r="O855" s="66" t="s">
        <v>4860</v>
      </c>
      <c r="P855" s="66" t="s">
        <v>4860</v>
      </c>
      <c r="Q855" s="66" t="s">
        <v>4860</v>
      </c>
      <c r="R855" s="66" t="s">
        <v>4860</v>
      </c>
    </row>
    <row r="856" spans="1:18" x14ac:dyDescent="0.25">
      <c r="A856" s="76">
        <v>9000586</v>
      </c>
      <c r="B856" s="259">
        <v>43806</v>
      </c>
      <c r="C856" s="66" t="s">
        <v>4895</v>
      </c>
      <c r="D856" s="66" t="s">
        <v>4861</v>
      </c>
      <c r="E856" s="66" t="s">
        <v>4861</v>
      </c>
      <c r="F856" s="63" t="s">
        <v>4862</v>
      </c>
      <c r="G856" s="96" t="s">
        <v>207</v>
      </c>
      <c r="H856" s="66" t="s">
        <v>15</v>
      </c>
      <c r="I856" s="66" t="s">
        <v>189</v>
      </c>
      <c r="J856" s="119">
        <v>280592</v>
      </c>
      <c r="K856" s="66" t="s">
        <v>4860</v>
      </c>
      <c r="L856" s="66" t="s">
        <v>4860</v>
      </c>
      <c r="M856" s="66" t="s">
        <v>4860</v>
      </c>
      <c r="N856" s="66" t="s">
        <v>4860</v>
      </c>
      <c r="O856" s="66" t="s">
        <v>4860</v>
      </c>
      <c r="P856" s="66" t="s">
        <v>4860</v>
      </c>
      <c r="Q856" s="66" t="s">
        <v>4860</v>
      </c>
      <c r="R856" s="66" t="s">
        <v>4860</v>
      </c>
    </row>
    <row r="857" spans="1:18" x14ac:dyDescent="0.25">
      <c r="A857" s="76">
        <v>9000587</v>
      </c>
      <c r="B857" s="259">
        <v>43806</v>
      </c>
      <c r="C857" s="66" t="s">
        <v>4899</v>
      </c>
      <c r="D857" s="66" t="s">
        <v>4861</v>
      </c>
      <c r="E857" s="66" t="s">
        <v>4861</v>
      </c>
      <c r="F857" s="63" t="s">
        <v>4862</v>
      </c>
      <c r="G857" s="96" t="s">
        <v>393</v>
      </c>
      <c r="H857" s="66" t="s">
        <v>14</v>
      </c>
      <c r="I857" s="66" t="s">
        <v>189</v>
      </c>
      <c r="J857" s="119">
        <v>6996054</v>
      </c>
      <c r="K857" s="66" t="s">
        <v>4860</v>
      </c>
      <c r="L857" s="66" t="s">
        <v>4860</v>
      </c>
      <c r="M857" s="66" t="s">
        <v>4860</v>
      </c>
      <c r="N857" s="66" t="s">
        <v>4860</v>
      </c>
      <c r="O857" s="66" t="s">
        <v>4860</v>
      </c>
      <c r="P857" s="66" t="s">
        <v>4860</v>
      </c>
      <c r="Q857" s="66" t="s">
        <v>4860</v>
      </c>
      <c r="R857" s="66" t="s">
        <v>4860</v>
      </c>
    </row>
    <row r="858" spans="1:18" x14ac:dyDescent="0.25">
      <c r="A858" s="76">
        <v>9000588</v>
      </c>
      <c r="B858" s="259">
        <v>43806</v>
      </c>
      <c r="C858" s="66" t="s">
        <v>4915</v>
      </c>
      <c r="D858" s="66" t="s">
        <v>4861</v>
      </c>
      <c r="E858" s="66" t="s">
        <v>4861</v>
      </c>
      <c r="F858" s="63" t="s">
        <v>4862</v>
      </c>
      <c r="G858" s="96" t="s">
        <v>4864</v>
      </c>
      <c r="H858" s="66" t="s">
        <v>15</v>
      </c>
      <c r="I858" s="66" t="s">
        <v>189</v>
      </c>
      <c r="J858" s="119">
        <v>15050</v>
      </c>
      <c r="K858" s="66" t="s">
        <v>4860</v>
      </c>
      <c r="L858" s="66" t="s">
        <v>4860</v>
      </c>
      <c r="M858" s="66" t="s">
        <v>4860</v>
      </c>
      <c r="N858" s="66" t="s">
        <v>4860</v>
      </c>
      <c r="O858" s="66" t="s">
        <v>4860</v>
      </c>
      <c r="P858" s="66" t="s">
        <v>4860</v>
      </c>
      <c r="Q858" s="66" t="s">
        <v>4860</v>
      </c>
      <c r="R858" s="66" t="s">
        <v>4860</v>
      </c>
    </row>
  </sheetData>
  <sortState ref="A364:AA791">
    <sortCondition ref="D364:D791"/>
    <sortCondition ref="E364:E791"/>
  </sortState>
  <conditionalFormatting sqref="A2:A14">
    <cfRule type="duplicateValues" dxfId="11" priority="11"/>
  </conditionalFormatting>
  <conditionalFormatting sqref="A21:A33 A1 A364:A791 A859:A1048576">
    <cfRule type="duplicateValues" dxfId="10" priority="16"/>
  </conditionalFormatting>
  <conditionalFormatting sqref="A15:A20">
    <cfRule type="duplicateValues" dxfId="9" priority="8"/>
  </conditionalFormatting>
  <conditionalFormatting sqref="A34:A38">
    <cfRule type="duplicateValues" dxfId="8" priority="7"/>
  </conditionalFormatting>
  <conditionalFormatting sqref="A39">
    <cfRule type="duplicateValues" dxfId="7" priority="6"/>
  </conditionalFormatting>
  <conditionalFormatting sqref="A40:A43">
    <cfRule type="duplicateValues" dxfId="6" priority="5"/>
  </conditionalFormatting>
  <conditionalFormatting sqref="A290:A304">
    <cfRule type="duplicateValues" dxfId="5" priority="4"/>
  </conditionalFormatting>
  <conditionalFormatting sqref="A305:A323">
    <cfRule type="duplicateValues" dxfId="4" priority="3"/>
  </conditionalFormatting>
  <conditionalFormatting sqref="A324:A341">
    <cfRule type="duplicateValues" dxfId="3" priority="2"/>
  </conditionalFormatting>
  <conditionalFormatting sqref="A342:A363">
    <cfRule type="duplicateValues" dxfId="2" priority="1"/>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37"/>
  <sheetViews>
    <sheetView workbookViewId="0"/>
  </sheetViews>
  <sheetFormatPr defaultRowHeight="15" x14ac:dyDescent="0.25"/>
  <cols>
    <col min="1" max="1" width="45.7109375" customWidth="1"/>
    <col min="2" max="5" width="15.7109375" customWidth="1"/>
  </cols>
  <sheetData>
    <row r="1" spans="1:5" ht="15.75" thickBot="1" x14ac:dyDescent="0.3">
      <c r="A1" s="45" t="s">
        <v>4791</v>
      </c>
      <c r="B1" s="95"/>
      <c r="C1" s="95"/>
      <c r="D1" s="94"/>
      <c r="E1" s="94"/>
    </row>
    <row r="2" spans="1:5" x14ac:dyDescent="0.25">
      <c r="A2" s="181" t="s">
        <v>38</v>
      </c>
      <c r="B2" s="153" t="s">
        <v>32</v>
      </c>
      <c r="C2" s="154" t="s">
        <v>33</v>
      </c>
      <c r="D2" s="154" t="s">
        <v>3</v>
      </c>
      <c r="E2" s="155" t="s">
        <v>34</v>
      </c>
    </row>
    <row r="3" spans="1:5" ht="15.75" thickBot="1" x14ac:dyDescent="0.3">
      <c r="A3" s="424" t="s">
        <v>3795</v>
      </c>
      <c r="B3" s="421">
        <v>64</v>
      </c>
      <c r="C3" s="406">
        <v>10</v>
      </c>
      <c r="D3" s="340">
        <v>0.15625</v>
      </c>
      <c r="E3" s="407">
        <v>50000000</v>
      </c>
    </row>
    <row r="4" spans="1:5" x14ac:dyDescent="0.25">
      <c r="A4" s="46"/>
      <c r="B4" s="47"/>
      <c r="C4" s="47"/>
      <c r="D4" s="48"/>
      <c r="E4" s="49"/>
    </row>
    <row r="5" spans="1:5" x14ac:dyDescent="0.25">
      <c r="A5" s="89"/>
      <c r="B5" s="89"/>
      <c r="C5" s="89"/>
      <c r="D5" s="89"/>
      <c r="E5" s="89"/>
    </row>
    <row r="6" spans="1:5" ht="15.75" thickBot="1" x14ac:dyDescent="0.3">
      <c r="A6" s="45" t="s">
        <v>4792</v>
      </c>
      <c r="B6" s="95"/>
      <c r="C6" s="95"/>
      <c r="D6" s="94"/>
      <c r="E6" s="94"/>
    </row>
    <row r="7" spans="1:5" ht="15.75" thickBot="1" x14ac:dyDescent="0.3">
      <c r="A7" s="358" t="s">
        <v>17</v>
      </c>
      <c r="B7" s="200" t="s">
        <v>32</v>
      </c>
      <c r="C7" s="201" t="s">
        <v>33</v>
      </c>
      <c r="D7" s="201" t="s">
        <v>3</v>
      </c>
      <c r="E7" s="202" t="s">
        <v>34</v>
      </c>
    </row>
    <row r="8" spans="1:5" x14ac:dyDescent="0.25">
      <c r="A8" s="385" t="s">
        <v>15</v>
      </c>
      <c r="B8" s="444">
        <v>21</v>
      </c>
      <c r="C8" s="433">
        <v>2</v>
      </c>
      <c r="D8" s="445">
        <v>9.5238095238095233E-2</v>
      </c>
      <c r="E8" s="435">
        <v>10000000</v>
      </c>
    </row>
    <row r="9" spans="1:5" x14ac:dyDescent="0.25">
      <c r="A9" s="31" t="s">
        <v>16</v>
      </c>
      <c r="B9" s="353">
        <v>10</v>
      </c>
      <c r="C9" s="80"/>
      <c r="D9" s="52"/>
      <c r="E9" s="81"/>
    </row>
    <row r="10" spans="1:5" x14ac:dyDescent="0.25">
      <c r="A10" s="31" t="s">
        <v>18</v>
      </c>
      <c r="B10" s="353">
        <v>3</v>
      </c>
      <c r="C10" s="86">
        <v>1</v>
      </c>
      <c r="D10" s="83">
        <v>0.33333333333333331</v>
      </c>
      <c r="E10" s="85">
        <v>5000000</v>
      </c>
    </row>
    <row r="11" spans="1:5" x14ac:dyDescent="0.25">
      <c r="A11" s="31" t="s">
        <v>252</v>
      </c>
      <c r="B11" s="353">
        <v>2</v>
      </c>
      <c r="C11" s="86">
        <v>1</v>
      </c>
      <c r="D11" s="83">
        <v>0.5</v>
      </c>
      <c r="E11" s="85">
        <v>5000000</v>
      </c>
    </row>
    <row r="12" spans="1:5" x14ac:dyDescent="0.25">
      <c r="A12" s="31" t="s">
        <v>14</v>
      </c>
      <c r="B12" s="353">
        <v>26</v>
      </c>
      <c r="C12" s="86">
        <v>5</v>
      </c>
      <c r="D12" s="83">
        <v>0.19230769230769232</v>
      </c>
      <c r="E12" s="85">
        <v>25000000</v>
      </c>
    </row>
    <row r="13" spans="1:5" ht="15.75" thickBot="1" x14ac:dyDescent="0.3">
      <c r="A13" s="185" t="s">
        <v>19</v>
      </c>
      <c r="B13" s="354">
        <v>2</v>
      </c>
      <c r="C13" s="204">
        <v>1</v>
      </c>
      <c r="D13" s="206">
        <v>0.5</v>
      </c>
      <c r="E13" s="230">
        <v>5000000</v>
      </c>
    </row>
    <row r="14" spans="1:5" ht="15.75" thickBot="1" x14ac:dyDescent="0.3">
      <c r="A14" s="271" t="s">
        <v>39</v>
      </c>
      <c r="B14" s="347">
        <v>64</v>
      </c>
      <c r="C14" s="98">
        <v>10</v>
      </c>
      <c r="D14" s="321">
        <v>0.15625</v>
      </c>
      <c r="E14" s="348">
        <v>50000000</v>
      </c>
    </row>
    <row r="15" spans="1:5" x14ac:dyDescent="0.25">
      <c r="A15" s="94"/>
      <c r="B15" s="94"/>
      <c r="C15" s="94"/>
      <c r="D15" s="94"/>
      <c r="E15" s="94"/>
    </row>
    <row r="16" spans="1:5" ht="15.75" thickBot="1" x14ac:dyDescent="0.3">
      <c r="A16" s="45" t="s">
        <v>4793</v>
      </c>
      <c r="B16" s="95"/>
      <c r="C16" s="95"/>
      <c r="D16" s="94"/>
      <c r="E16" s="94"/>
    </row>
    <row r="17" spans="1:5" ht="15.75" thickBot="1" x14ac:dyDescent="0.3">
      <c r="A17" s="349" t="s">
        <v>20</v>
      </c>
      <c r="B17" s="200" t="s">
        <v>32</v>
      </c>
      <c r="C17" s="201" t="s">
        <v>33</v>
      </c>
      <c r="D17" s="201" t="s">
        <v>3</v>
      </c>
      <c r="E17" s="202" t="s">
        <v>34</v>
      </c>
    </row>
    <row r="18" spans="1:5" x14ac:dyDescent="0.25">
      <c r="A18" s="355" t="s">
        <v>372</v>
      </c>
      <c r="B18" s="352">
        <v>2</v>
      </c>
      <c r="C18" s="164"/>
      <c r="D18" s="165"/>
      <c r="E18" s="166"/>
    </row>
    <row r="19" spans="1:5" x14ac:dyDescent="0.25">
      <c r="A19" s="356" t="s">
        <v>377</v>
      </c>
      <c r="B19" s="353">
        <v>1</v>
      </c>
      <c r="C19" s="36">
        <v>1</v>
      </c>
      <c r="D19" s="351">
        <v>1</v>
      </c>
      <c r="E19" s="37">
        <v>5000000</v>
      </c>
    </row>
    <row r="20" spans="1:5" x14ac:dyDescent="0.25">
      <c r="A20" s="356" t="s">
        <v>46</v>
      </c>
      <c r="B20" s="353">
        <v>2</v>
      </c>
      <c r="C20" s="80"/>
      <c r="D20" s="52"/>
      <c r="E20" s="81"/>
    </row>
    <row r="21" spans="1:5" x14ac:dyDescent="0.25">
      <c r="A21" s="356" t="s">
        <v>47</v>
      </c>
      <c r="B21" s="353">
        <v>2</v>
      </c>
      <c r="C21" s="36">
        <v>1</v>
      </c>
      <c r="D21" s="351">
        <v>0.5</v>
      </c>
      <c r="E21" s="37">
        <v>5000000</v>
      </c>
    </row>
    <row r="22" spans="1:5" x14ac:dyDescent="0.25">
      <c r="A22" s="356" t="s">
        <v>380</v>
      </c>
      <c r="B22" s="353">
        <v>1</v>
      </c>
      <c r="C22" s="80"/>
      <c r="D22" s="52"/>
      <c r="E22" s="81"/>
    </row>
    <row r="23" spans="1:5" x14ac:dyDescent="0.25">
      <c r="A23" s="356" t="s">
        <v>204</v>
      </c>
      <c r="B23" s="353">
        <v>2</v>
      </c>
      <c r="C23" s="80"/>
      <c r="D23" s="52"/>
      <c r="E23" s="81"/>
    </row>
    <row r="24" spans="1:5" x14ac:dyDescent="0.25">
      <c r="A24" s="356" t="s">
        <v>382</v>
      </c>
      <c r="B24" s="353">
        <v>3</v>
      </c>
      <c r="C24" s="80"/>
      <c r="D24" s="52"/>
      <c r="E24" s="81"/>
    </row>
    <row r="25" spans="1:5" x14ac:dyDescent="0.25">
      <c r="A25" s="356" t="s">
        <v>48</v>
      </c>
      <c r="B25" s="353">
        <v>9</v>
      </c>
      <c r="C25" s="36">
        <v>3</v>
      </c>
      <c r="D25" s="351">
        <v>0.33333333333333331</v>
      </c>
      <c r="E25" s="37">
        <v>15000000</v>
      </c>
    </row>
    <row r="26" spans="1:5" x14ac:dyDescent="0.25">
      <c r="A26" s="356" t="s">
        <v>338</v>
      </c>
      <c r="B26" s="353">
        <v>1</v>
      </c>
      <c r="C26" s="80"/>
      <c r="D26" s="52"/>
      <c r="E26" s="81"/>
    </row>
    <row r="27" spans="1:5" x14ac:dyDescent="0.25">
      <c r="A27" s="356" t="s">
        <v>4782</v>
      </c>
      <c r="B27" s="353">
        <v>1</v>
      </c>
      <c r="C27" s="80"/>
      <c r="D27" s="52"/>
      <c r="E27" s="81"/>
    </row>
    <row r="28" spans="1:5" x14ac:dyDescent="0.25">
      <c r="A28" s="356" t="s">
        <v>387</v>
      </c>
      <c r="B28" s="353">
        <v>1</v>
      </c>
      <c r="C28" s="80"/>
      <c r="D28" s="52"/>
      <c r="E28" s="81"/>
    </row>
    <row r="29" spans="1:5" x14ac:dyDescent="0.25">
      <c r="A29" s="356" t="s">
        <v>43</v>
      </c>
      <c r="B29" s="353">
        <v>8</v>
      </c>
      <c r="C29" s="36">
        <v>1</v>
      </c>
      <c r="D29" s="351">
        <v>0.125</v>
      </c>
      <c r="E29" s="37">
        <v>5000000</v>
      </c>
    </row>
    <row r="30" spans="1:5" x14ac:dyDescent="0.25">
      <c r="A30" s="356" t="s">
        <v>45</v>
      </c>
      <c r="B30" s="353">
        <v>4</v>
      </c>
      <c r="C30" s="36">
        <v>1</v>
      </c>
      <c r="D30" s="351">
        <v>0.25</v>
      </c>
      <c r="E30" s="37">
        <v>5000000</v>
      </c>
    </row>
    <row r="31" spans="1:5" x14ac:dyDescent="0.25">
      <c r="A31" s="357" t="s">
        <v>44</v>
      </c>
      <c r="B31" s="353">
        <v>1</v>
      </c>
      <c r="C31" s="80"/>
      <c r="D31" s="52"/>
      <c r="E31" s="81"/>
    </row>
    <row r="32" spans="1:5" x14ac:dyDescent="0.25">
      <c r="A32" s="356" t="s">
        <v>49</v>
      </c>
      <c r="B32" s="353">
        <v>6</v>
      </c>
      <c r="C32" s="80"/>
      <c r="D32" s="52"/>
      <c r="E32" s="81"/>
    </row>
    <row r="33" spans="1:5" x14ac:dyDescent="0.25">
      <c r="A33" s="356" t="s">
        <v>50</v>
      </c>
      <c r="B33" s="353">
        <v>15</v>
      </c>
      <c r="C33" s="36">
        <v>1</v>
      </c>
      <c r="D33" s="351">
        <v>6.6666666666666666E-2</v>
      </c>
      <c r="E33" s="37">
        <v>5000000</v>
      </c>
    </row>
    <row r="34" spans="1:5" x14ac:dyDescent="0.25">
      <c r="A34" s="356" t="s">
        <v>250</v>
      </c>
      <c r="B34" s="353">
        <v>2</v>
      </c>
      <c r="C34" s="36">
        <v>1</v>
      </c>
      <c r="D34" s="351">
        <v>0.5</v>
      </c>
      <c r="E34" s="37">
        <v>5000000</v>
      </c>
    </row>
    <row r="35" spans="1:5" x14ac:dyDescent="0.25">
      <c r="A35" s="356" t="s">
        <v>191</v>
      </c>
      <c r="B35" s="353">
        <v>2</v>
      </c>
      <c r="C35" s="36">
        <v>1</v>
      </c>
      <c r="D35" s="351">
        <v>0.5</v>
      </c>
      <c r="E35" s="37">
        <v>5000000</v>
      </c>
    </row>
    <row r="36" spans="1:5" ht="15.75" thickBot="1" x14ac:dyDescent="0.3">
      <c r="A36" s="359" t="s">
        <v>242</v>
      </c>
      <c r="B36" s="354">
        <v>1</v>
      </c>
      <c r="C36" s="161"/>
      <c r="D36" s="197"/>
      <c r="E36" s="190"/>
    </row>
    <row r="37" spans="1:5" ht="15.75" thickBot="1" x14ac:dyDescent="0.3">
      <c r="A37" s="271" t="s">
        <v>39</v>
      </c>
      <c r="B37" s="350">
        <v>64</v>
      </c>
      <c r="C37" s="192">
        <v>10</v>
      </c>
      <c r="D37" s="207">
        <v>0.15625</v>
      </c>
      <c r="E37" s="260">
        <v>50000000</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71"/>
  <sheetViews>
    <sheetView workbookViewId="0"/>
  </sheetViews>
  <sheetFormatPr defaultRowHeight="15" x14ac:dyDescent="0.25"/>
  <cols>
    <col min="1" max="1" width="45.7109375" style="94" customWidth="1"/>
    <col min="2" max="5" width="15.7109375" style="94" customWidth="1"/>
    <col min="6" max="16384" width="9.140625" style="94"/>
  </cols>
  <sheetData>
    <row r="1" spans="1:5" ht="15.75" thickBot="1" x14ac:dyDescent="0.3">
      <c r="A1" s="45" t="s">
        <v>4797</v>
      </c>
      <c r="B1" s="95"/>
      <c r="C1" s="95"/>
    </row>
    <row r="2" spans="1:5" x14ac:dyDescent="0.25">
      <c r="A2" s="43" t="s">
        <v>38</v>
      </c>
      <c r="B2" s="42" t="s">
        <v>32</v>
      </c>
      <c r="C2" s="39" t="s">
        <v>33</v>
      </c>
      <c r="D2" s="39" t="s">
        <v>3</v>
      </c>
      <c r="E2" s="40" t="s">
        <v>34</v>
      </c>
    </row>
    <row r="3" spans="1:5" ht="15" customHeight="1" thickBot="1" x14ac:dyDescent="0.3">
      <c r="A3" s="422" t="s">
        <v>4776</v>
      </c>
      <c r="B3" s="421">
        <v>570</v>
      </c>
      <c r="C3" s="406">
        <v>31</v>
      </c>
      <c r="D3" s="340">
        <v>5.4385964912280704E-2</v>
      </c>
      <c r="E3" s="407">
        <v>74534044.5</v>
      </c>
    </row>
    <row r="4" spans="1:5" ht="15" customHeight="1" x14ac:dyDescent="0.25">
      <c r="A4" s="454"/>
      <c r="B4" s="455"/>
      <c r="C4" s="455"/>
      <c r="D4" s="456"/>
    </row>
    <row r="5" spans="1:5" ht="15.75" thickBot="1" x14ac:dyDescent="0.3">
      <c r="A5" s="45" t="s">
        <v>4798</v>
      </c>
      <c r="B5" s="95"/>
      <c r="C5" s="95"/>
    </row>
    <row r="6" spans="1:5" ht="15.75" thickBot="1" x14ac:dyDescent="0.3">
      <c r="A6" s="181" t="s">
        <v>17</v>
      </c>
      <c r="B6" s="153" t="s">
        <v>32</v>
      </c>
      <c r="C6" s="154" t="s">
        <v>33</v>
      </c>
      <c r="D6" s="154" t="s">
        <v>3</v>
      </c>
      <c r="E6" s="155" t="s">
        <v>34</v>
      </c>
    </row>
    <row r="7" spans="1:5" x14ac:dyDescent="0.25">
      <c r="A7" s="31" t="s">
        <v>243</v>
      </c>
      <c r="B7" s="352">
        <v>7</v>
      </c>
      <c r="C7" s="164"/>
      <c r="D7" s="165"/>
      <c r="E7" s="166"/>
    </row>
    <row r="8" spans="1:5" x14ac:dyDescent="0.25">
      <c r="A8" s="31" t="s">
        <v>15</v>
      </c>
      <c r="B8" s="353">
        <v>177</v>
      </c>
      <c r="C8" s="86">
        <v>7</v>
      </c>
      <c r="D8" s="83">
        <v>3.954802259887006E-2</v>
      </c>
      <c r="E8" s="85">
        <v>15016045.800000001</v>
      </c>
    </row>
    <row r="9" spans="1:5" x14ac:dyDescent="0.25">
      <c r="A9" s="31" t="s">
        <v>352</v>
      </c>
      <c r="B9" s="353">
        <v>6</v>
      </c>
      <c r="C9" s="86">
        <v>3</v>
      </c>
      <c r="D9" s="83">
        <v>0.5</v>
      </c>
      <c r="E9" s="85">
        <v>7754144.2999999998</v>
      </c>
    </row>
    <row r="10" spans="1:5" x14ac:dyDescent="0.25">
      <c r="A10" s="31" t="s">
        <v>16</v>
      </c>
      <c r="B10" s="353">
        <v>64</v>
      </c>
      <c r="C10" s="86">
        <v>4</v>
      </c>
      <c r="D10" s="83">
        <v>6.25E-2</v>
      </c>
      <c r="E10" s="85">
        <v>11637819.199999999</v>
      </c>
    </row>
    <row r="11" spans="1:5" x14ac:dyDescent="0.25">
      <c r="A11" s="31" t="s">
        <v>18</v>
      </c>
      <c r="B11" s="353">
        <v>30</v>
      </c>
      <c r="C11" s="86">
        <v>2</v>
      </c>
      <c r="D11" s="83">
        <v>6.6666666666666666E-2</v>
      </c>
      <c r="E11" s="85">
        <v>3796564</v>
      </c>
    </row>
    <row r="12" spans="1:5" x14ac:dyDescent="0.25">
      <c r="A12" s="31" t="s">
        <v>252</v>
      </c>
      <c r="B12" s="353">
        <v>9</v>
      </c>
      <c r="C12" s="80"/>
      <c r="D12" s="52"/>
      <c r="E12" s="81"/>
    </row>
    <row r="13" spans="1:5" x14ac:dyDescent="0.25">
      <c r="A13" s="31" t="s">
        <v>14</v>
      </c>
      <c r="B13" s="353">
        <v>228</v>
      </c>
      <c r="C13" s="86">
        <v>13</v>
      </c>
      <c r="D13" s="83">
        <v>5.701754385964912E-2</v>
      </c>
      <c r="E13" s="85">
        <v>32235517</v>
      </c>
    </row>
    <row r="14" spans="1:5" ht="15.75" thickBot="1" x14ac:dyDescent="0.3">
      <c r="A14" s="325" t="s">
        <v>19</v>
      </c>
      <c r="B14" s="354">
        <v>49</v>
      </c>
      <c r="C14" s="204">
        <v>2</v>
      </c>
      <c r="D14" s="206">
        <v>4.0816326530612242E-2</v>
      </c>
      <c r="E14" s="230">
        <v>4093954.2</v>
      </c>
    </row>
    <row r="15" spans="1:5" ht="15.75" thickBot="1" x14ac:dyDescent="0.3">
      <c r="A15" s="57" t="s">
        <v>39</v>
      </c>
      <c r="B15" s="347">
        <v>570</v>
      </c>
      <c r="C15" s="98">
        <v>31</v>
      </c>
      <c r="D15" s="321">
        <v>5.4385964912280704E-2</v>
      </c>
      <c r="E15" s="348">
        <v>74534044.499999985</v>
      </c>
    </row>
    <row r="17" spans="1:5" ht="15.75" thickBot="1" x14ac:dyDescent="0.3">
      <c r="A17" s="45" t="s">
        <v>4799</v>
      </c>
      <c r="B17" s="95"/>
      <c r="C17" s="95"/>
    </row>
    <row r="18" spans="1:5" ht="15.75" thickBot="1" x14ac:dyDescent="0.3">
      <c r="A18" s="349" t="s">
        <v>20</v>
      </c>
      <c r="B18" s="153" t="s">
        <v>32</v>
      </c>
      <c r="C18" s="154" t="s">
        <v>33</v>
      </c>
      <c r="D18" s="154" t="s">
        <v>3</v>
      </c>
      <c r="E18" s="155" t="s">
        <v>34</v>
      </c>
    </row>
    <row r="19" spans="1:5" x14ac:dyDescent="0.25">
      <c r="A19" s="355" t="s">
        <v>368</v>
      </c>
      <c r="B19" s="352">
        <v>1</v>
      </c>
      <c r="C19" s="164"/>
      <c r="D19" s="165"/>
      <c r="E19" s="166"/>
    </row>
    <row r="20" spans="1:5" x14ac:dyDescent="0.25">
      <c r="A20" s="356" t="s">
        <v>4811</v>
      </c>
      <c r="B20" s="353">
        <v>2</v>
      </c>
      <c r="C20" s="80"/>
      <c r="D20" s="52"/>
      <c r="E20" s="81"/>
    </row>
    <row r="21" spans="1:5" x14ac:dyDescent="0.25">
      <c r="A21" s="356" t="s">
        <v>404</v>
      </c>
      <c r="B21" s="353">
        <v>1</v>
      </c>
      <c r="C21" s="80"/>
      <c r="D21" s="52"/>
      <c r="E21" s="81"/>
    </row>
    <row r="22" spans="1:5" x14ac:dyDescent="0.25">
      <c r="A22" s="356" t="s">
        <v>371</v>
      </c>
      <c r="B22" s="353">
        <v>5</v>
      </c>
      <c r="C22" s="80"/>
      <c r="D22" s="52"/>
      <c r="E22" s="81"/>
    </row>
    <row r="23" spans="1:5" x14ac:dyDescent="0.25">
      <c r="A23" s="356" t="s">
        <v>372</v>
      </c>
      <c r="B23" s="353">
        <v>6</v>
      </c>
      <c r="C23" s="80"/>
      <c r="D23" s="52"/>
      <c r="E23" s="81"/>
    </row>
    <row r="24" spans="1:5" x14ac:dyDescent="0.25">
      <c r="A24" s="356" t="s">
        <v>374</v>
      </c>
      <c r="B24" s="353">
        <v>2</v>
      </c>
      <c r="C24" s="80"/>
      <c r="D24" s="52"/>
      <c r="E24" s="81"/>
    </row>
    <row r="25" spans="1:5" x14ac:dyDescent="0.25">
      <c r="A25" s="356" t="s">
        <v>353</v>
      </c>
      <c r="B25" s="353">
        <v>1</v>
      </c>
      <c r="C25" s="80"/>
      <c r="D25" s="52"/>
      <c r="E25" s="81"/>
    </row>
    <row r="26" spans="1:5" x14ac:dyDescent="0.25">
      <c r="A26" s="356" t="s">
        <v>4780</v>
      </c>
      <c r="B26" s="353">
        <v>1</v>
      </c>
      <c r="C26" s="80"/>
      <c r="D26" s="52"/>
      <c r="E26" s="81"/>
    </row>
    <row r="27" spans="1:5" x14ac:dyDescent="0.25">
      <c r="A27" s="356" t="s">
        <v>376</v>
      </c>
      <c r="B27" s="353">
        <v>1</v>
      </c>
      <c r="C27" s="80"/>
      <c r="D27" s="52"/>
      <c r="E27" s="81"/>
    </row>
    <row r="28" spans="1:5" x14ac:dyDescent="0.25">
      <c r="A28" s="356" t="s">
        <v>377</v>
      </c>
      <c r="B28" s="353">
        <v>4</v>
      </c>
      <c r="C28" s="80"/>
      <c r="D28" s="52"/>
      <c r="E28" s="81"/>
    </row>
    <row r="29" spans="1:5" ht="30" customHeight="1" x14ac:dyDescent="0.25">
      <c r="A29" s="357" t="s">
        <v>240</v>
      </c>
      <c r="B29" s="353">
        <v>1</v>
      </c>
      <c r="C29" s="80"/>
      <c r="D29" s="52"/>
      <c r="E29" s="81"/>
    </row>
    <row r="30" spans="1:5" x14ac:dyDescent="0.25">
      <c r="A30" s="356" t="s">
        <v>354</v>
      </c>
      <c r="B30" s="353">
        <v>13</v>
      </c>
      <c r="C30" s="86">
        <v>1</v>
      </c>
      <c r="D30" s="83">
        <v>7.6923076923076927E-2</v>
      </c>
      <c r="E30" s="85">
        <v>2256758.2000000002</v>
      </c>
    </row>
    <row r="31" spans="1:5" x14ac:dyDescent="0.25">
      <c r="A31" s="356" t="s">
        <v>46</v>
      </c>
      <c r="B31" s="353">
        <v>21</v>
      </c>
      <c r="C31" s="86">
        <v>2</v>
      </c>
      <c r="D31" s="83">
        <v>9.5238095238095233E-2</v>
      </c>
      <c r="E31" s="85">
        <v>3135897.4</v>
      </c>
    </row>
    <row r="32" spans="1:5" ht="30" customHeight="1" x14ac:dyDescent="0.25">
      <c r="A32" s="357" t="s">
        <v>336</v>
      </c>
      <c r="B32" s="353">
        <v>7</v>
      </c>
      <c r="C32" s="80"/>
      <c r="D32" s="52"/>
      <c r="E32" s="81"/>
    </row>
    <row r="33" spans="1:5" x14ac:dyDescent="0.25">
      <c r="A33" s="356" t="s">
        <v>47</v>
      </c>
      <c r="B33" s="353">
        <v>6</v>
      </c>
      <c r="C33" s="86">
        <v>1</v>
      </c>
      <c r="D33" s="83">
        <v>0.16666666666666666</v>
      </c>
      <c r="E33" s="85">
        <v>1724628</v>
      </c>
    </row>
    <row r="34" spans="1:5" x14ac:dyDescent="0.25">
      <c r="A34" s="356" t="s">
        <v>380</v>
      </c>
      <c r="B34" s="353">
        <v>5</v>
      </c>
      <c r="C34" s="86">
        <v>2</v>
      </c>
      <c r="D34" s="83">
        <v>0.4</v>
      </c>
      <c r="E34" s="85">
        <v>3678247.5</v>
      </c>
    </row>
    <row r="35" spans="1:5" x14ac:dyDescent="0.25">
      <c r="A35" s="356" t="s">
        <v>381</v>
      </c>
      <c r="B35" s="353">
        <v>1</v>
      </c>
      <c r="C35" s="80"/>
      <c r="D35" s="52"/>
      <c r="E35" s="81"/>
    </row>
    <row r="36" spans="1:5" x14ac:dyDescent="0.25">
      <c r="A36" s="356" t="s">
        <v>204</v>
      </c>
      <c r="B36" s="353">
        <v>1</v>
      </c>
      <c r="C36" s="86">
        <v>1</v>
      </c>
      <c r="D36" s="83">
        <v>1</v>
      </c>
      <c r="E36" s="85">
        <v>4997654.5</v>
      </c>
    </row>
    <row r="37" spans="1:5" x14ac:dyDescent="0.25">
      <c r="A37" s="356" t="s">
        <v>382</v>
      </c>
      <c r="B37" s="353">
        <v>10</v>
      </c>
      <c r="C37" s="80"/>
      <c r="D37" s="52"/>
      <c r="E37" s="81"/>
    </row>
    <row r="38" spans="1:5" x14ac:dyDescent="0.25">
      <c r="A38" s="356" t="s">
        <v>383</v>
      </c>
      <c r="B38" s="353">
        <v>1</v>
      </c>
      <c r="C38" s="80"/>
      <c r="D38" s="52"/>
      <c r="E38" s="81"/>
    </row>
    <row r="39" spans="1:5" x14ac:dyDescent="0.25">
      <c r="A39" s="356" t="s">
        <v>52</v>
      </c>
      <c r="B39" s="353">
        <v>6</v>
      </c>
      <c r="C39" s="80"/>
      <c r="D39" s="52"/>
      <c r="E39" s="81"/>
    </row>
    <row r="40" spans="1:5" x14ac:dyDescent="0.25">
      <c r="A40" s="356" t="s">
        <v>384</v>
      </c>
      <c r="B40" s="353">
        <v>3</v>
      </c>
      <c r="C40" s="80"/>
      <c r="D40" s="52"/>
      <c r="E40" s="81"/>
    </row>
    <row r="41" spans="1:5" x14ac:dyDescent="0.25">
      <c r="A41" s="356" t="s">
        <v>356</v>
      </c>
      <c r="B41" s="353">
        <v>6</v>
      </c>
      <c r="C41" s="86">
        <v>3</v>
      </c>
      <c r="D41" s="83">
        <v>0.5</v>
      </c>
      <c r="E41" s="85">
        <v>7754144.2999999998</v>
      </c>
    </row>
    <row r="42" spans="1:5" x14ac:dyDescent="0.25">
      <c r="A42" s="356" t="s">
        <v>48</v>
      </c>
      <c r="B42" s="353">
        <v>69</v>
      </c>
      <c r="C42" s="86">
        <v>5</v>
      </c>
      <c r="D42" s="83">
        <v>7.2463768115942032E-2</v>
      </c>
      <c r="E42" s="85">
        <v>13947952.449999999</v>
      </c>
    </row>
    <row r="43" spans="1:5" x14ac:dyDescent="0.25">
      <c r="A43" s="356" t="s">
        <v>361</v>
      </c>
      <c r="B43" s="353">
        <v>17</v>
      </c>
      <c r="C43" s="86">
        <v>2</v>
      </c>
      <c r="D43" s="83">
        <v>0.11764705882352941</v>
      </c>
      <c r="E43" s="85">
        <v>1803951.15</v>
      </c>
    </row>
    <row r="44" spans="1:5" x14ac:dyDescent="0.25">
      <c r="A44" s="382" t="s">
        <v>53</v>
      </c>
      <c r="B44" s="353">
        <v>1</v>
      </c>
      <c r="C44" s="80"/>
      <c r="D44" s="52"/>
      <c r="E44" s="81"/>
    </row>
    <row r="45" spans="1:5" x14ac:dyDescent="0.25">
      <c r="A45" s="382" t="s">
        <v>337</v>
      </c>
      <c r="B45" s="353">
        <v>2</v>
      </c>
      <c r="C45" s="80"/>
      <c r="D45" s="52"/>
      <c r="E45" s="81"/>
    </row>
    <row r="46" spans="1:5" x14ac:dyDescent="0.25">
      <c r="A46" s="382" t="s">
        <v>385</v>
      </c>
      <c r="B46" s="353">
        <v>1</v>
      </c>
      <c r="C46" s="80"/>
      <c r="D46" s="52"/>
      <c r="E46" s="81"/>
    </row>
    <row r="47" spans="1:5" x14ac:dyDescent="0.25">
      <c r="A47" s="382" t="s">
        <v>338</v>
      </c>
      <c r="B47" s="353">
        <v>9</v>
      </c>
      <c r="C47" s="86">
        <v>1</v>
      </c>
      <c r="D47" s="83">
        <v>0.1111111111111111</v>
      </c>
      <c r="E47" s="85">
        <v>2961917.2</v>
      </c>
    </row>
    <row r="48" spans="1:5" x14ac:dyDescent="0.25">
      <c r="A48" s="382" t="s">
        <v>386</v>
      </c>
      <c r="B48" s="353">
        <v>6</v>
      </c>
      <c r="C48" s="80"/>
      <c r="D48" s="52"/>
      <c r="E48" s="81"/>
    </row>
    <row r="49" spans="1:5" x14ac:dyDescent="0.25">
      <c r="A49" s="382" t="s">
        <v>388</v>
      </c>
      <c r="B49" s="353">
        <v>1</v>
      </c>
      <c r="C49" s="80"/>
      <c r="D49" s="52"/>
      <c r="E49" s="81"/>
    </row>
    <row r="50" spans="1:5" x14ac:dyDescent="0.25">
      <c r="A50" s="382" t="s">
        <v>390</v>
      </c>
      <c r="B50" s="353">
        <v>1</v>
      </c>
      <c r="C50" s="80"/>
      <c r="D50" s="52"/>
      <c r="E50" s="81"/>
    </row>
    <row r="51" spans="1:5" x14ac:dyDescent="0.25">
      <c r="A51" s="382" t="s">
        <v>51</v>
      </c>
      <c r="B51" s="353">
        <v>4</v>
      </c>
      <c r="C51" s="80"/>
      <c r="D51" s="52"/>
      <c r="E51" s="81"/>
    </row>
    <row r="52" spans="1:5" x14ac:dyDescent="0.25">
      <c r="A52" s="382" t="s">
        <v>4783</v>
      </c>
      <c r="B52" s="353">
        <v>1</v>
      </c>
      <c r="C52" s="80"/>
      <c r="D52" s="52"/>
      <c r="E52" s="81"/>
    </row>
    <row r="53" spans="1:5" x14ac:dyDescent="0.25">
      <c r="A53" s="382" t="s">
        <v>241</v>
      </c>
      <c r="B53" s="353">
        <v>22</v>
      </c>
      <c r="C53" s="86">
        <v>1</v>
      </c>
      <c r="D53" s="83">
        <v>4.5454545454545456E-2</v>
      </c>
      <c r="E53" s="85">
        <v>2071936</v>
      </c>
    </row>
    <row r="54" spans="1:5" x14ac:dyDescent="0.25">
      <c r="A54" s="382" t="s">
        <v>391</v>
      </c>
      <c r="B54" s="353">
        <v>1</v>
      </c>
      <c r="C54" s="80"/>
      <c r="D54" s="52"/>
      <c r="E54" s="81"/>
    </row>
    <row r="55" spans="1:5" ht="15" customHeight="1" x14ac:dyDescent="0.25">
      <c r="A55" s="383" t="s">
        <v>43</v>
      </c>
      <c r="B55" s="353">
        <v>82</v>
      </c>
      <c r="C55" s="86">
        <v>4</v>
      </c>
      <c r="D55" s="83">
        <v>4.878048780487805E-2</v>
      </c>
      <c r="E55" s="85">
        <v>13347716</v>
      </c>
    </row>
    <row r="56" spans="1:5" x14ac:dyDescent="0.25">
      <c r="A56" s="382" t="s">
        <v>4784</v>
      </c>
      <c r="B56" s="353">
        <v>1</v>
      </c>
      <c r="C56" s="80"/>
      <c r="D56" s="52"/>
      <c r="E56" s="81"/>
    </row>
    <row r="57" spans="1:5" x14ac:dyDescent="0.25">
      <c r="A57" s="382" t="s">
        <v>45</v>
      </c>
      <c r="B57" s="353">
        <v>67</v>
      </c>
      <c r="C57" s="86">
        <v>2</v>
      </c>
      <c r="D57" s="83">
        <v>2.9850746268656716E-2</v>
      </c>
      <c r="E57" s="85">
        <v>5601645.7999999998</v>
      </c>
    </row>
    <row r="58" spans="1:5" x14ac:dyDescent="0.25">
      <c r="A58" s="382" t="s">
        <v>44</v>
      </c>
      <c r="B58" s="353">
        <v>13</v>
      </c>
      <c r="C58" s="80"/>
      <c r="D58" s="52"/>
      <c r="E58" s="81"/>
    </row>
    <row r="59" spans="1:5" x14ac:dyDescent="0.25">
      <c r="A59" s="382" t="s">
        <v>4785</v>
      </c>
      <c r="B59" s="353">
        <v>4</v>
      </c>
      <c r="C59" s="80"/>
      <c r="D59" s="52"/>
      <c r="E59" s="81"/>
    </row>
    <row r="60" spans="1:5" x14ac:dyDescent="0.25">
      <c r="A60" s="382" t="s">
        <v>49</v>
      </c>
      <c r="B60" s="353">
        <v>37</v>
      </c>
      <c r="C60" s="80"/>
      <c r="D60" s="52"/>
      <c r="E60" s="81"/>
    </row>
    <row r="61" spans="1:5" x14ac:dyDescent="0.25">
      <c r="A61" s="382" t="s">
        <v>215</v>
      </c>
      <c r="B61" s="353">
        <v>2</v>
      </c>
      <c r="C61" s="80"/>
      <c r="D61" s="52"/>
      <c r="E61" s="81"/>
    </row>
    <row r="62" spans="1:5" x14ac:dyDescent="0.25">
      <c r="A62" s="382" t="s">
        <v>50</v>
      </c>
      <c r="B62" s="353">
        <v>69</v>
      </c>
      <c r="C62" s="86">
        <v>4</v>
      </c>
      <c r="D62" s="83">
        <v>5.7971014492753624E-2</v>
      </c>
      <c r="E62" s="85">
        <v>8435790</v>
      </c>
    </row>
    <row r="63" spans="1:5" x14ac:dyDescent="0.25">
      <c r="A63" s="382" t="s">
        <v>250</v>
      </c>
      <c r="B63" s="353">
        <v>9</v>
      </c>
      <c r="C63" s="80"/>
      <c r="D63" s="52"/>
      <c r="E63" s="81"/>
    </row>
    <row r="64" spans="1:5" x14ac:dyDescent="0.25">
      <c r="A64" s="382" t="s">
        <v>362</v>
      </c>
      <c r="B64" s="353">
        <v>9</v>
      </c>
      <c r="C64" s="86">
        <v>1</v>
      </c>
      <c r="D64" s="83">
        <v>0.1111111111111111</v>
      </c>
      <c r="E64" s="85">
        <v>978610</v>
      </c>
    </row>
    <row r="65" spans="1:5" x14ac:dyDescent="0.25">
      <c r="A65" s="382" t="s">
        <v>251</v>
      </c>
      <c r="B65" s="353">
        <v>1</v>
      </c>
      <c r="C65" s="80"/>
      <c r="D65" s="52"/>
      <c r="E65" s="81"/>
    </row>
    <row r="66" spans="1:5" x14ac:dyDescent="0.25">
      <c r="A66" s="382" t="s">
        <v>191</v>
      </c>
      <c r="B66" s="353">
        <v>24</v>
      </c>
      <c r="C66" s="86">
        <v>1</v>
      </c>
      <c r="D66" s="83">
        <v>4.1666666666666664E-2</v>
      </c>
      <c r="E66" s="85">
        <v>1837196</v>
      </c>
    </row>
    <row r="67" spans="1:5" x14ac:dyDescent="0.25">
      <c r="A67" s="382" t="s">
        <v>242</v>
      </c>
      <c r="B67" s="353">
        <v>4</v>
      </c>
      <c r="C67" s="80"/>
      <c r="D67" s="52"/>
      <c r="E67" s="81"/>
    </row>
    <row r="68" spans="1:5" x14ac:dyDescent="0.25">
      <c r="A68" s="382" t="s">
        <v>348</v>
      </c>
      <c r="B68" s="353">
        <v>3</v>
      </c>
      <c r="C68" s="80"/>
      <c r="D68" s="52"/>
      <c r="E68" s="81"/>
    </row>
    <row r="69" spans="1:5" x14ac:dyDescent="0.25">
      <c r="A69" s="382" t="s">
        <v>392</v>
      </c>
      <c r="B69" s="353">
        <v>2</v>
      </c>
      <c r="C69" s="80"/>
      <c r="D69" s="52"/>
      <c r="E69" s="81"/>
    </row>
    <row r="70" spans="1:5" ht="15.75" thickBot="1" x14ac:dyDescent="0.3">
      <c r="A70" s="382" t="s">
        <v>393</v>
      </c>
      <c r="B70" s="354">
        <v>3</v>
      </c>
      <c r="C70" s="161"/>
      <c r="D70" s="197"/>
      <c r="E70" s="190"/>
    </row>
    <row r="71" spans="1:5" ht="15.75" thickBot="1" x14ac:dyDescent="0.3">
      <c r="A71" s="342" t="s">
        <v>39</v>
      </c>
      <c r="B71" s="350">
        <v>570</v>
      </c>
      <c r="C71" s="192">
        <v>31</v>
      </c>
      <c r="D71" s="207">
        <v>5.4385964912280704E-2</v>
      </c>
      <c r="E71" s="260">
        <v>74534044.5</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E77"/>
  <sheetViews>
    <sheetView zoomScaleNormal="100" workbookViewId="0"/>
  </sheetViews>
  <sheetFormatPr defaultRowHeight="15" x14ac:dyDescent="0.25"/>
  <cols>
    <col min="1" max="1" width="45.7109375" customWidth="1"/>
    <col min="2" max="5" width="15.7109375" customWidth="1"/>
  </cols>
  <sheetData>
    <row r="1" spans="1:5" ht="15.75" thickBot="1" x14ac:dyDescent="0.3">
      <c r="A1" s="45" t="s">
        <v>4788</v>
      </c>
      <c r="B1" s="95"/>
      <c r="C1" s="95"/>
      <c r="D1" s="94"/>
      <c r="E1" s="94"/>
    </row>
    <row r="2" spans="1:5" x14ac:dyDescent="0.25">
      <c r="A2" s="43" t="s">
        <v>38</v>
      </c>
      <c r="B2" s="42" t="s">
        <v>32</v>
      </c>
      <c r="C2" s="39" t="s">
        <v>33</v>
      </c>
      <c r="D2" s="39" t="s">
        <v>3</v>
      </c>
      <c r="E2" s="40" t="s">
        <v>34</v>
      </c>
    </row>
    <row r="3" spans="1:5" ht="15" customHeight="1" thickBot="1" x14ac:dyDescent="0.3">
      <c r="A3" s="424" t="s">
        <v>2788</v>
      </c>
      <c r="B3" s="300">
        <v>2651</v>
      </c>
      <c r="C3" s="130">
        <v>294</v>
      </c>
      <c r="D3" s="131">
        <v>0.11090154658619389</v>
      </c>
      <c r="E3" s="301">
        <v>241744094.34999996</v>
      </c>
    </row>
    <row r="4" spans="1:5" x14ac:dyDescent="0.25">
      <c r="A4" s="46"/>
      <c r="B4" s="47"/>
      <c r="C4" s="47"/>
      <c r="D4" s="48"/>
      <c r="E4" s="49"/>
    </row>
    <row r="5" spans="1:5" x14ac:dyDescent="0.25">
      <c r="A5" s="89"/>
      <c r="B5" s="89"/>
      <c r="C5" s="89"/>
      <c r="D5" s="89"/>
      <c r="E5" s="89"/>
    </row>
    <row r="6" spans="1:5" ht="15.75" thickBot="1" x14ac:dyDescent="0.3">
      <c r="A6" s="45" t="s">
        <v>4789</v>
      </c>
      <c r="B6" s="95"/>
      <c r="C6" s="95"/>
      <c r="D6" s="94"/>
      <c r="E6" s="94"/>
    </row>
    <row r="7" spans="1:5" ht="15.75" thickBot="1" x14ac:dyDescent="0.3">
      <c r="A7" s="181" t="s">
        <v>17</v>
      </c>
      <c r="B7" s="153" t="s">
        <v>32</v>
      </c>
      <c r="C7" s="154" t="s">
        <v>33</v>
      </c>
      <c r="D7" s="154" t="s">
        <v>3</v>
      </c>
      <c r="E7" s="155" t="s">
        <v>34</v>
      </c>
    </row>
    <row r="8" spans="1:5" x14ac:dyDescent="0.25">
      <c r="A8" s="31" t="s">
        <v>243</v>
      </c>
      <c r="B8" s="352">
        <v>66</v>
      </c>
      <c r="C8" s="228">
        <v>8</v>
      </c>
      <c r="D8" s="208">
        <v>0.12121212121212122</v>
      </c>
      <c r="E8" s="85">
        <v>6118841.7999999998</v>
      </c>
    </row>
    <row r="9" spans="1:5" x14ac:dyDescent="0.25">
      <c r="A9" s="31" t="s">
        <v>15</v>
      </c>
      <c r="B9" s="353">
        <v>665</v>
      </c>
      <c r="C9" s="86">
        <v>74</v>
      </c>
      <c r="D9" s="83">
        <v>0.11127819548872181</v>
      </c>
      <c r="E9" s="85">
        <v>56374102.400000006</v>
      </c>
    </row>
    <row r="10" spans="1:5" x14ac:dyDescent="0.25">
      <c r="A10" s="31" t="s">
        <v>352</v>
      </c>
      <c r="B10" s="353">
        <v>3</v>
      </c>
      <c r="C10" s="86">
        <v>2</v>
      </c>
      <c r="D10" s="83">
        <v>0.66666666666666663</v>
      </c>
      <c r="E10" s="85">
        <v>1526542</v>
      </c>
    </row>
    <row r="11" spans="1:5" x14ac:dyDescent="0.25">
      <c r="A11" s="31" t="s">
        <v>16</v>
      </c>
      <c r="B11" s="353">
        <v>436</v>
      </c>
      <c r="C11" s="86">
        <v>42</v>
      </c>
      <c r="D11" s="83">
        <v>9.6330275229357804E-2</v>
      </c>
      <c r="E11" s="85">
        <v>33785780.849999994</v>
      </c>
    </row>
    <row r="12" spans="1:5" x14ac:dyDescent="0.25">
      <c r="A12" s="31" t="s">
        <v>18</v>
      </c>
      <c r="B12" s="353">
        <v>236</v>
      </c>
      <c r="C12" s="86">
        <v>22</v>
      </c>
      <c r="D12" s="83">
        <v>9.3220338983050849E-2</v>
      </c>
      <c r="E12" s="85">
        <v>18710874.299999997</v>
      </c>
    </row>
    <row r="13" spans="1:5" x14ac:dyDescent="0.25">
      <c r="A13" s="31" t="s">
        <v>252</v>
      </c>
      <c r="B13" s="353">
        <v>37</v>
      </c>
      <c r="C13" s="86">
        <v>6</v>
      </c>
      <c r="D13" s="83">
        <v>0.16216216216216217</v>
      </c>
      <c r="E13" s="85">
        <v>4149860.0999999996</v>
      </c>
    </row>
    <row r="14" spans="1:5" x14ac:dyDescent="0.25">
      <c r="A14" s="31" t="s">
        <v>14</v>
      </c>
      <c r="B14" s="353">
        <v>1041</v>
      </c>
      <c r="C14" s="86">
        <v>129</v>
      </c>
      <c r="D14" s="83">
        <v>0.1239193083573487</v>
      </c>
      <c r="E14" s="85">
        <v>109404548.59999999</v>
      </c>
    </row>
    <row r="15" spans="1:5" ht="15.75" thickBot="1" x14ac:dyDescent="0.3">
      <c r="A15" s="325" t="s">
        <v>19</v>
      </c>
      <c r="B15" s="354">
        <v>167</v>
      </c>
      <c r="C15" s="204">
        <v>11</v>
      </c>
      <c r="D15" s="206">
        <v>6.5868263473053898E-2</v>
      </c>
      <c r="E15" s="230">
        <v>11673544.300000001</v>
      </c>
    </row>
    <row r="16" spans="1:5" ht="15.75" thickBot="1" x14ac:dyDescent="0.3">
      <c r="A16" s="57" t="s">
        <v>39</v>
      </c>
      <c r="B16" s="347">
        <v>2651</v>
      </c>
      <c r="C16" s="98">
        <v>294</v>
      </c>
      <c r="D16" s="321">
        <v>0.11090154658619389</v>
      </c>
      <c r="E16" s="348">
        <v>241744094.35000005</v>
      </c>
    </row>
    <row r="17" spans="1:5" s="94" customFormat="1" x14ac:dyDescent="0.25"/>
    <row r="18" spans="1:5" ht="15.75" thickBot="1" x14ac:dyDescent="0.3">
      <c r="A18" s="45" t="s">
        <v>4790</v>
      </c>
      <c r="B18" s="95"/>
      <c r="C18" s="95"/>
      <c r="D18" s="94"/>
      <c r="E18" s="94"/>
    </row>
    <row r="19" spans="1:5" ht="15.75" thickBot="1" x14ac:dyDescent="0.3">
      <c r="A19" s="349" t="s">
        <v>20</v>
      </c>
      <c r="B19" s="153" t="s">
        <v>32</v>
      </c>
      <c r="C19" s="154" t="s">
        <v>33</v>
      </c>
      <c r="D19" s="154" t="s">
        <v>3</v>
      </c>
      <c r="E19" s="155" t="s">
        <v>34</v>
      </c>
    </row>
    <row r="20" spans="1:5" x14ac:dyDescent="0.25">
      <c r="A20" s="355" t="s">
        <v>368</v>
      </c>
      <c r="B20" s="352">
        <v>10</v>
      </c>
      <c r="C20" s="228">
        <v>2</v>
      </c>
      <c r="D20" s="208">
        <v>0.2</v>
      </c>
      <c r="E20" s="229">
        <v>1421586</v>
      </c>
    </row>
    <row r="21" spans="1:5" x14ac:dyDescent="0.25">
      <c r="A21" s="356" t="s">
        <v>369</v>
      </c>
      <c r="B21" s="353">
        <v>1</v>
      </c>
      <c r="C21" s="80"/>
      <c r="D21" s="52"/>
      <c r="E21" s="81"/>
    </row>
    <row r="22" spans="1:5" x14ac:dyDescent="0.25">
      <c r="A22" s="356" t="s">
        <v>4811</v>
      </c>
      <c r="B22" s="353">
        <v>3</v>
      </c>
      <c r="C22" s="80"/>
      <c r="D22" s="52"/>
      <c r="E22" s="81"/>
    </row>
    <row r="23" spans="1:5" x14ac:dyDescent="0.25">
      <c r="A23" s="356" t="s">
        <v>370</v>
      </c>
      <c r="B23" s="353">
        <v>1</v>
      </c>
      <c r="C23" s="80"/>
      <c r="D23" s="52"/>
      <c r="E23" s="81"/>
    </row>
    <row r="24" spans="1:5" x14ac:dyDescent="0.25">
      <c r="A24" s="356" t="s">
        <v>371</v>
      </c>
      <c r="B24" s="353">
        <v>54</v>
      </c>
      <c r="C24" s="86">
        <v>8</v>
      </c>
      <c r="D24" s="83">
        <v>0.14814814814814814</v>
      </c>
      <c r="E24" s="85">
        <v>6118841.7999999998</v>
      </c>
    </row>
    <row r="25" spans="1:5" x14ac:dyDescent="0.25">
      <c r="A25" s="356" t="s">
        <v>372</v>
      </c>
      <c r="B25" s="353">
        <v>40</v>
      </c>
      <c r="C25" s="86">
        <v>5</v>
      </c>
      <c r="D25" s="83">
        <v>0.125</v>
      </c>
      <c r="E25" s="85">
        <v>3432748.9</v>
      </c>
    </row>
    <row r="26" spans="1:5" x14ac:dyDescent="0.25">
      <c r="A26" s="356" t="s">
        <v>373</v>
      </c>
      <c r="B26" s="353">
        <v>5</v>
      </c>
      <c r="C26" s="80"/>
      <c r="D26" s="52"/>
      <c r="E26" s="81"/>
    </row>
    <row r="27" spans="1:5" x14ac:dyDescent="0.25">
      <c r="A27" s="356" t="s">
        <v>374</v>
      </c>
      <c r="B27" s="353">
        <v>6</v>
      </c>
      <c r="C27" s="86">
        <v>1</v>
      </c>
      <c r="D27" s="83">
        <v>0.16666666666666666</v>
      </c>
      <c r="E27" s="85">
        <v>683062</v>
      </c>
    </row>
    <row r="28" spans="1:5" x14ac:dyDescent="0.25">
      <c r="A28" s="356" t="s">
        <v>353</v>
      </c>
      <c r="B28" s="353">
        <v>18</v>
      </c>
      <c r="C28" s="86">
        <v>2</v>
      </c>
      <c r="D28" s="83">
        <v>0.1111111111111111</v>
      </c>
      <c r="E28" s="85">
        <v>1170410</v>
      </c>
    </row>
    <row r="29" spans="1:5" x14ac:dyDescent="0.25">
      <c r="A29" s="356" t="s">
        <v>375</v>
      </c>
      <c r="B29" s="353">
        <v>1</v>
      </c>
      <c r="C29" s="86">
        <v>1</v>
      </c>
      <c r="D29" s="83">
        <v>1</v>
      </c>
      <c r="E29" s="85">
        <v>567728.5</v>
      </c>
    </row>
    <row r="30" spans="1:5" x14ac:dyDescent="0.25">
      <c r="A30" s="356" t="s">
        <v>376</v>
      </c>
      <c r="B30" s="353">
        <v>3</v>
      </c>
      <c r="C30" s="80"/>
      <c r="D30" s="52"/>
      <c r="E30" s="81"/>
    </row>
    <row r="31" spans="1:5" x14ac:dyDescent="0.25">
      <c r="A31" s="356" t="s">
        <v>377</v>
      </c>
      <c r="B31" s="353">
        <v>6</v>
      </c>
      <c r="C31" s="86">
        <v>1</v>
      </c>
      <c r="D31" s="83">
        <v>0.16666666666666666</v>
      </c>
      <c r="E31" s="85">
        <v>890240</v>
      </c>
    </row>
    <row r="32" spans="1:5" x14ac:dyDescent="0.25">
      <c r="A32" s="356" t="s">
        <v>3390</v>
      </c>
      <c r="B32" s="353">
        <v>4</v>
      </c>
      <c r="C32" s="86">
        <v>1</v>
      </c>
      <c r="D32" s="83">
        <v>0.25</v>
      </c>
      <c r="E32" s="85">
        <v>368850</v>
      </c>
    </row>
    <row r="33" spans="1:5" ht="30" customHeight="1" x14ac:dyDescent="0.25">
      <c r="A33" s="357" t="s">
        <v>240</v>
      </c>
      <c r="B33" s="353">
        <v>4</v>
      </c>
      <c r="C33" s="80"/>
      <c r="D33" s="52"/>
      <c r="E33" s="81"/>
    </row>
    <row r="34" spans="1:5" x14ac:dyDescent="0.25">
      <c r="A34" s="356" t="s">
        <v>354</v>
      </c>
      <c r="B34" s="353">
        <v>41</v>
      </c>
      <c r="C34" s="86">
        <v>1</v>
      </c>
      <c r="D34" s="83">
        <v>2.4390243902439025E-2</v>
      </c>
      <c r="E34" s="85">
        <v>1768977.5</v>
      </c>
    </row>
    <row r="35" spans="1:5" x14ac:dyDescent="0.25">
      <c r="A35" s="356" t="s">
        <v>46</v>
      </c>
      <c r="B35" s="353">
        <v>33</v>
      </c>
      <c r="C35" s="86">
        <v>2</v>
      </c>
      <c r="D35" s="83">
        <v>6.0606060606060608E-2</v>
      </c>
      <c r="E35" s="85">
        <v>1125438.5</v>
      </c>
    </row>
    <row r="36" spans="1:5" x14ac:dyDescent="0.25">
      <c r="A36" s="356" t="s">
        <v>4781</v>
      </c>
      <c r="B36" s="353">
        <v>1</v>
      </c>
      <c r="C36" s="80"/>
      <c r="D36" s="52"/>
      <c r="E36" s="81"/>
    </row>
    <row r="37" spans="1:5" x14ac:dyDescent="0.25">
      <c r="A37" s="356" t="s">
        <v>336</v>
      </c>
      <c r="B37" s="353">
        <v>11</v>
      </c>
      <c r="C37" s="86">
        <v>1</v>
      </c>
      <c r="D37" s="83">
        <v>9.0909090909090912E-2</v>
      </c>
      <c r="E37" s="85">
        <v>467980</v>
      </c>
    </row>
    <row r="38" spans="1:5" x14ac:dyDescent="0.25">
      <c r="A38" s="356" t="s">
        <v>379</v>
      </c>
      <c r="B38" s="353">
        <v>1</v>
      </c>
      <c r="C38" s="80"/>
      <c r="D38" s="52"/>
      <c r="E38" s="81"/>
    </row>
    <row r="39" spans="1:5" x14ac:dyDescent="0.25">
      <c r="A39" s="356" t="s">
        <v>47</v>
      </c>
      <c r="B39" s="353">
        <v>49</v>
      </c>
      <c r="C39" s="86">
        <v>6</v>
      </c>
      <c r="D39" s="83">
        <v>0.12244897959183673</v>
      </c>
      <c r="E39" s="85">
        <v>5174371</v>
      </c>
    </row>
    <row r="40" spans="1:5" x14ac:dyDescent="0.25">
      <c r="A40" s="356" t="s">
        <v>380</v>
      </c>
      <c r="B40" s="353">
        <v>50</v>
      </c>
      <c r="C40" s="86">
        <v>2</v>
      </c>
      <c r="D40" s="83">
        <v>0.04</v>
      </c>
      <c r="E40" s="85">
        <v>1620140</v>
      </c>
    </row>
    <row r="41" spans="1:5" x14ac:dyDescent="0.25">
      <c r="A41" s="356" t="s">
        <v>381</v>
      </c>
      <c r="B41" s="353">
        <v>1</v>
      </c>
      <c r="C41" s="80"/>
      <c r="D41" s="52"/>
      <c r="E41" s="81"/>
    </row>
    <row r="42" spans="1:5" x14ac:dyDescent="0.25">
      <c r="A42" s="356" t="s">
        <v>204</v>
      </c>
      <c r="B42" s="353">
        <v>13</v>
      </c>
      <c r="C42" s="86">
        <v>1</v>
      </c>
      <c r="D42" s="83">
        <v>7.6923076923076927E-2</v>
      </c>
      <c r="E42" s="85">
        <v>1209524</v>
      </c>
    </row>
    <row r="43" spans="1:5" x14ac:dyDescent="0.25">
      <c r="A43" s="356" t="s">
        <v>382</v>
      </c>
      <c r="B43" s="353">
        <v>41</v>
      </c>
      <c r="C43" s="86">
        <v>4</v>
      </c>
      <c r="D43" s="83">
        <v>9.7560975609756101E-2</v>
      </c>
      <c r="E43" s="85">
        <v>2748070</v>
      </c>
    </row>
    <row r="44" spans="1:5" x14ac:dyDescent="0.25">
      <c r="A44" s="356" t="s">
        <v>383</v>
      </c>
      <c r="B44" s="353">
        <v>1</v>
      </c>
      <c r="C44" s="80"/>
      <c r="D44" s="52"/>
      <c r="E44" s="81"/>
    </row>
    <row r="45" spans="1:5" x14ac:dyDescent="0.25">
      <c r="A45" s="382" t="s">
        <v>52</v>
      </c>
      <c r="B45" s="353">
        <v>31</v>
      </c>
      <c r="C45" s="86">
        <v>2</v>
      </c>
      <c r="D45" s="83">
        <v>6.4516129032258063E-2</v>
      </c>
      <c r="E45" s="85">
        <v>1680992</v>
      </c>
    </row>
    <row r="46" spans="1:5" x14ac:dyDescent="0.25">
      <c r="A46" s="382" t="s">
        <v>384</v>
      </c>
      <c r="B46" s="353">
        <v>3</v>
      </c>
      <c r="C46" s="80"/>
      <c r="D46" s="52"/>
      <c r="E46" s="81"/>
    </row>
    <row r="47" spans="1:5" x14ac:dyDescent="0.25">
      <c r="A47" s="382" t="s">
        <v>356</v>
      </c>
      <c r="B47" s="353">
        <v>3</v>
      </c>
      <c r="C47" s="86">
        <v>2</v>
      </c>
      <c r="D47" s="83">
        <v>0.66666666666666663</v>
      </c>
      <c r="E47" s="85">
        <v>1526542</v>
      </c>
    </row>
    <row r="48" spans="1:5" x14ac:dyDescent="0.25">
      <c r="A48" s="382" t="s">
        <v>48</v>
      </c>
      <c r="B48" s="353">
        <v>368</v>
      </c>
      <c r="C48" s="86">
        <v>52</v>
      </c>
      <c r="D48" s="83">
        <v>0.14130434782608695</v>
      </c>
      <c r="E48" s="85">
        <v>47233962.949999996</v>
      </c>
    </row>
    <row r="49" spans="1:5" x14ac:dyDescent="0.25">
      <c r="A49" s="382" t="s">
        <v>361</v>
      </c>
      <c r="B49" s="353">
        <v>45</v>
      </c>
      <c r="C49" s="86">
        <v>5</v>
      </c>
      <c r="D49" s="83">
        <v>0.1111111111111111</v>
      </c>
      <c r="E49" s="85">
        <v>3677337.65</v>
      </c>
    </row>
    <row r="50" spans="1:5" x14ac:dyDescent="0.25">
      <c r="A50" s="382" t="s">
        <v>53</v>
      </c>
      <c r="B50" s="353">
        <v>12</v>
      </c>
      <c r="C50" s="86">
        <v>1</v>
      </c>
      <c r="D50" s="83">
        <v>8.3333333333333329E-2</v>
      </c>
      <c r="E50" s="85">
        <v>728455</v>
      </c>
    </row>
    <row r="51" spans="1:5" x14ac:dyDescent="0.25">
      <c r="A51" s="382" t="s">
        <v>338</v>
      </c>
      <c r="B51" s="353">
        <v>57</v>
      </c>
      <c r="C51" s="86">
        <v>6</v>
      </c>
      <c r="D51" s="83">
        <v>0.10526315789473684</v>
      </c>
      <c r="E51" s="85">
        <v>5158584.75</v>
      </c>
    </row>
    <row r="52" spans="1:5" x14ac:dyDescent="0.25">
      <c r="A52" s="382" t="s">
        <v>386</v>
      </c>
      <c r="B52" s="353">
        <v>45</v>
      </c>
      <c r="C52" s="86">
        <v>1</v>
      </c>
      <c r="D52" s="83">
        <v>2.2222222222222223E-2</v>
      </c>
      <c r="E52" s="85">
        <v>1156152.75</v>
      </c>
    </row>
    <row r="53" spans="1:5" x14ac:dyDescent="0.25">
      <c r="A53" s="382" t="s">
        <v>387</v>
      </c>
      <c r="B53" s="353">
        <v>21</v>
      </c>
      <c r="C53" s="86">
        <v>1</v>
      </c>
      <c r="D53" s="83">
        <v>4.7619047619047616E-2</v>
      </c>
      <c r="E53" s="85">
        <v>798880</v>
      </c>
    </row>
    <row r="54" spans="1:5" x14ac:dyDescent="0.25">
      <c r="A54" s="382" t="s">
        <v>388</v>
      </c>
      <c r="B54" s="353">
        <v>1</v>
      </c>
      <c r="C54" s="80"/>
      <c r="D54" s="52"/>
      <c r="E54" s="81"/>
    </row>
    <row r="55" spans="1:5" x14ac:dyDescent="0.25">
      <c r="A55" s="382" t="s">
        <v>207</v>
      </c>
      <c r="B55" s="353">
        <v>1</v>
      </c>
      <c r="C55" s="80"/>
      <c r="D55" s="52"/>
      <c r="E55" s="81"/>
    </row>
    <row r="56" spans="1:5" ht="30" customHeight="1" x14ac:dyDescent="0.25">
      <c r="A56" s="383" t="s">
        <v>249</v>
      </c>
      <c r="B56" s="353">
        <v>13</v>
      </c>
      <c r="C56" s="80"/>
      <c r="D56" s="52"/>
      <c r="E56" s="81"/>
    </row>
    <row r="57" spans="1:5" x14ac:dyDescent="0.25">
      <c r="A57" s="382" t="s">
        <v>390</v>
      </c>
      <c r="B57" s="353">
        <v>29</v>
      </c>
      <c r="C57" s="86">
        <v>4</v>
      </c>
      <c r="D57" s="83">
        <v>0.13793103448275862</v>
      </c>
      <c r="E57" s="85">
        <v>3487873.6</v>
      </c>
    </row>
    <row r="58" spans="1:5" x14ac:dyDescent="0.25">
      <c r="A58" s="382" t="s">
        <v>51</v>
      </c>
      <c r="B58" s="353">
        <v>10</v>
      </c>
      <c r="C58" s="80"/>
      <c r="D58" s="52"/>
      <c r="E58" s="81"/>
    </row>
    <row r="59" spans="1:5" x14ac:dyDescent="0.25">
      <c r="A59" s="382" t="s">
        <v>241</v>
      </c>
      <c r="B59" s="353">
        <v>118</v>
      </c>
      <c r="C59" s="86">
        <v>8</v>
      </c>
      <c r="D59" s="83">
        <v>6.7796610169491525E-2</v>
      </c>
      <c r="E59" s="85">
        <v>7329523.2999999998</v>
      </c>
    </row>
    <row r="60" spans="1:5" x14ac:dyDescent="0.25">
      <c r="A60" s="382" t="s">
        <v>391</v>
      </c>
      <c r="B60" s="353">
        <v>8</v>
      </c>
      <c r="C60" s="80"/>
      <c r="D60" s="52"/>
      <c r="E60" s="81"/>
    </row>
    <row r="61" spans="1:5" x14ac:dyDescent="0.25">
      <c r="A61" s="382" t="s">
        <v>43</v>
      </c>
      <c r="B61" s="353">
        <v>341</v>
      </c>
      <c r="C61" s="86">
        <v>43</v>
      </c>
      <c r="D61" s="83">
        <v>0.12609970674486803</v>
      </c>
      <c r="E61" s="85">
        <v>36682809.100000001</v>
      </c>
    </row>
    <row r="62" spans="1:5" x14ac:dyDescent="0.25">
      <c r="A62" s="382" t="s">
        <v>4784</v>
      </c>
      <c r="B62" s="353">
        <v>7</v>
      </c>
      <c r="C62" s="80"/>
      <c r="D62" s="52"/>
      <c r="E62" s="81"/>
    </row>
    <row r="63" spans="1:5" x14ac:dyDescent="0.25">
      <c r="A63" s="382" t="s">
        <v>45</v>
      </c>
      <c r="B63" s="353">
        <v>209</v>
      </c>
      <c r="C63" s="86">
        <v>30</v>
      </c>
      <c r="D63" s="83">
        <v>0.14354066985645933</v>
      </c>
      <c r="E63" s="85">
        <v>21156749.850000001</v>
      </c>
    </row>
    <row r="64" spans="1:5" x14ac:dyDescent="0.25">
      <c r="A64" s="382" t="s">
        <v>44</v>
      </c>
      <c r="B64" s="353">
        <v>76</v>
      </c>
      <c r="C64" s="86">
        <v>10</v>
      </c>
      <c r="D64" s="83">
        <v>0.13157894736842105</v>
      </c>
      <c r="E64" s="85">
        <v>6041221</v>
      </c>
    </row>
    <row r="65" spans="1:5" x14ac:dyDescent="0.25">
      <c r="A65" s="382" t="s">
        <v>49</v>
      </c>
      <c r="B65" s="353">
        <v>254</v>
      </c>
      <c r="C65" s="86">
        <v>30</v>
      </c>
      <c r="D65" s="83">
        <v>0.11811023622047244</v>
      </c>
      <c r="E65" s="85">
        <v>22688771.650000002</v>
      </c>
    </row>
    <row r="66" spans="1:5" x14ac:dyDescent="0.25">
      <c r="A66" s="382" t="s">
        <v>215</v>
      </c>
      <c r="B66" s="353">
        <v>56</v>
      </c>
      <c r="C66" s="86">
        <v>8</v>
      </c>
      <c r="D66" s="83">
        <v>0.14285714285714285</v>
      </c>
      <c r="E66" s="85">
        <v>6206980</v>
      </c>
    </row>
    <row r="67" spans="1:5" x14ac:dyDescent="0.25">
      <c r="A67" s="382" t="s">
        <v>4786</v>
      </c>
      <c r="B67" s="353">
        <v>2</v>
      </c>
      <c r="C67" s="80"/>
      <c r="D67" s="52"/>
      <c r="E67" s="81"/>
    </row>
    <row r="68" spans="1:5" x14ac:dyDescent="0.25">
      <c r="A68" s="382" t="s">
        <v>50</v>
      </c>
      <c r="B68" s="353">
        <v>237</v>
      </c>
      <c r="C68" s="86">
        <v>23</v>
      </c>
      <c r="D68" s="83">
        <v>9.7046413502109699E-2</v>
      </c>
      <c r="E68" s="85">
        <v>20923468.149999999</v>
      </c>
    </row>
    <row r="69" spans="1:5" x14ac:dyDescent="0.25">
      <c r="A69" s="382" t="s">
        <v>250</v>
      </c>
      <c r="B69" s="353">
        <v>37</v>
      </c>
      <c r="C69" s="86">
        <v>6</v>
      </c>
      <c r="D69" s="83">
        <v>0.16216216216216217</v>
      </c>
      <c r="E69" s="85">
        <v>4149860.0999999996</v>
      </c>
    </row>
    <row r="70" spans="1:5" x14ac:dyDescent="0.25">
      <c r="A70" s="382" t="s">
        <v>362</v>
      </c>
      <c r="B70" s="353">
        <v>41</v>
      </c>
      <c r="C70" s="86">
        <v>1</v>
      </c>
      <c r="D70" s="83">
        <v>2.4390243902439025E-2</v>
      </c>
      <c r="E70" s="85">
        <v>891840</v>
      </c>
    </row>
    <row r="71" spans="1:5" x14ac:dyDescent="0.25">
      <c r="A71" s="382" t="s">
        <v>251</v>
      </c>
      <c r="B71" s="353">
        <v>5</v>
      </c>
      <c r="C71" s="86">
        <v>1</v>
      </c>
      <c r="D71" s="83">
        <v>0.2</v>
      </c>
      <c r="E71" s="85">
        <v>1269545.7</v>
      </c>
    </row>
    <row r="72" spans="1:5" x14ac:dyDescent="0.25">
      <c r="A72" s="382" t="s">
        <v>191</v>
      </c>
      <c r="B72" s="353">
        <v>102</v>
      </c>
      <c r="C72" s="86">
        <v>8</v>
      </c>
      <c r="D72" s="83">
        <v>7.8431372549019607E-2</v>
      </c>
      <c r="E72" s="85">
        <v>8708131.8000000007</v>
      </c>
    </row>
    <row r="73" spans="1:5" x14ac:dyDescent="0.25">
      <c r="A73" s="382" t="s">
        <v>242</v>
      </c>
      <c r="B73" s="353">
        <v>9</v>
      </c>
      <c r="C73" s="80"/>
      <c r="D73" s="52"/>
      <c r="E73" s="81"/>
    </row>
    <row r="74" spans="1:5" x14ac:dyDescent="0.25">
      <c r="A74" s="382" t="s">
        <v>348</v>
      </c>
      <c r="B74" s="353">
        <v>33</v>
      </c>
      <c r="C74" s="86">
        <v>4</v>
      </c>
      <c r="D74" s="83">
        <v>0.12121212121212122</v>
      </c>
      <c r="E74" s="85">
        <v>3321666.9</v>
      </c>
    </row>
    <row r="75" spans="1:5" x14ac:dyDescent="0.25">
      <c r="A75" s="382" t="s">
        <v>392</v>
      </c>
      <c r="B75" s="353">
        <v>6</v>
      </c>
      <c r="C75" s="80"/>
      <c r="D75" s="52"/>
      <c r="E75" s="81"/>
    </row>
    <row r="76" spans="1:5" ht="15.75" thickBot="1" x14ac:dyDescent="0.3">
      <c r="A76" s="384" t="s">
        <v>393</v>
      </c>
      <c r="B76" s="354">
        <v>73</v>
      </c>
      <c r="C76" s="204">
        <v>10</v>
      </c>
      <c r="D76" s="206">
        <v>0.13698630136986301</v>
      </c>
      <c r="E76" s="230">
        <v>8156777.9000000004</v>
      </c>
    </row>
    <row r="77" spans="1:5" ht="15.75" thickBot="1" x14ac:dyDescent="0.3">
      <c r="A77" s="342" t="s">
        <v>39</v>
      </c>
      <c r="B77" s="350">
        <v>2651</v>
      </c>
      <c r="C77" s="192">
        <v>294</v>
      </c>
      <c r="D77" s="207">
        <v>0.11090154658619389</v>
      </c>
      <c r="E77" s="260">
        <v>241744094.34999993</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38"/>
  <sheetViews>
    <sheetView zoomScaleNormal="100"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4800</v>
      </c>
      <c r="B1" s="95"/>
      <c r="C1" s="95"/>
    </row>
    <row r="2" spans="1:5" x14ac:dyDescent="0.25">
      <c r="A2" s="43" t="s">
        <v>38</v>
      </c>
      <c r="B2" s="42" t="s">
        <v>32</v>
      </c>
      <c r="C2" s="39" t="s">
        <v>33</v>
      </c>
      <c r="D2" s="39" t="s">
        <v>3</v>
      </c>
      <c r="E2" s="40" t="s">
        <v>34</v>
      </c>
    </row>
    <row r="3" spans="1:5" ht="30" customHeight="1" thickBot="1" x14ac:dyDescent="0.3">
      <c r="A3" s="422" t="s">
        <v>4777</v>
      </c>
      <c r="B3" s="421">
        <v>46</v>
      </c>
      <c r="C3" s="406">
        <v>3</v>
      </c>
      <c r="D3" s="340">
        <v>6.5217391304347824E-2</v>
      </c>
      <c r="E3" s="407">
        <v>4179298</v>
      </c>
    </row>
    <row r="4" spans="1:5" x14ac:dyDescent="0.25">
      <c r="A4" s="46"/>
      <c r="B4" s="47"/>
      <c r="C4" s="47"/>
      <c r="D4" s="48"/>
      <c r="E4" s="49"/>
    </row>
    <row r="5" spans="1:5" x14ac:dyDescent="0.25">
      <c r="A5" s="89"/>
      <c r="B5" s="89"/>
      <c r="C5" s="89"/>
      <c r="D5" s="89"/>
      <c r="E5" s="89"/>
    </row>
    <row r="6" spans="1:5" ht="15.75" thickBot="1" x14ac:dyDescent="0.3">
      <c r="A6" s="45" t="s">
        <v>4801</v>
      </c>
      <c r="B6" s="95"/>
      <c r="C6" s="95"/>
    </row>
    <row r="7" spans="1:5" ht="15.75" thickBot="1" x14ac:dyDescent="0.3">
      <c r="A7" s="43" t="s">
        <v>17</v>
      </c>
      <c r="B7" s="153" t="s">
        <v>32</v>
      </c>
      <c r="C7" s="154" t="s">
        <v>33</v>
      </c>
      <c r="D7" s="154" t="s">
        <v>3</v>
      </c>
      <c r="E7" s="155" t="s">
        <v>34</v>
      </c>
    </row>
    <row r="8" spans="1:5" x14ac:dyDescent="0.25">
      <c r="A8" s="31" t="s">
        <v>243</v>
      </c>
      <c r="B8" s="156">
        <v>1</v>
      </c>
      <c r="C8" s="164"/>
      <c r="D8" s="165"/>
      <c r="E8" s="166"/>
    </row>
    <row r="9" spans="1:5" x14ac:dyDescent="0.25">
      <c r="A9" s="31" t="s">
        <v>15</v>
      </c>
      <c r="B9" s="44">
        <v>14</v>
      </c>
      <c r="C9" s="36">
        <v>2</v>
      </c>
      <c r="D9" s="35">
        <v>0.14285714285714285</v>
      </c>
      <c r="E9" s="33">
        <v>2670390</v>
      </c>
    </row>
    <row r="10" spans="1:5" x14ac:dyDescent="0.25">
      <c r="A10" s="31" t="s">
        <v>16</v>
      </c>
      <c r="B10" s="34">
        <v>8</v>
      </c>
      <c r="C10" s="51">
        <v>1</v>
      </c>
      <c r="D10" s="35">
        <v>0.125</v>
      </c>
      <c r="E10" s="33">
        <v>1508908</v>
      </c>
    </row>
    <row r="11" spans="1:5" x14ac:dyDescent="0.25">
      <c r="A11" s="31" t="s">
        <v>18</v>
      </c>
      <c r="B11" s="34">
        <v>6</v>
      </c>
      <c r="C11" s="80"/>
      <c r="D11" s="52"/>
      <c r="E11" s="81"/>
    </row>
    <row r="12" spans="1:5" x14ac:dyDescent="0.25">
      <c r="A12" s="31" t="s">
        <v>14</v>
      </c>
      <c r="B12" s="34">
        <v>15</v>
      </c>
      <c r="C12" s="80"/>
      <c r="D12" s="52"/>
      <c r="E12" s="81"/>
    </row>
    <row r="13" spans="1:5" ht="15.75" thickBot="1" x14ac:dyDescent="0.3">
      <c r="A13" s="31" t="s">
        <v>19</v>
      </c>
      <c r="B13" s="160">
        <v>2</v>
      </c>
      <c r="C13" s="161"/>
      <c r="D13" s="197"/>
      <c r="E13" s="190"/>
    </row>
    <row r="14" spans="1:5" ht="15.75" thickBot="1" x14ac:dyDescent="0.3">
      <c r="A14" s="342" t="s">
        <v>39</v>
      </c>
      <c r="B14" s="187">
        <v>46</v>
      </c>
      <c r="C14" s="99">
        <v>3</v>
      </c>
      <c r="D14" s="23">
        <v>6.5217391304347824E-2</v>
      </c>
      <c r="E14" s="100">
        <v>4179298</v>
      </c>
    </row>
    <row r="17" spans="1:5" ht="15.75" thickBot="1" x14ac:dyDescent="0.3">
      <c r="A17" s="45" t="s">
        <v>4802</v>
      </c>
      <c r="B17" s="95"/>
      <c r="C17" s="95"/>
    </row>
    <row r="18" spans="1:5" ht="15.75" thickBot="1" x14ac:dyDescent="0.3">
      <c r="A18" s="349" t="s">
        <v>20</v>
      </c>
      <c r="B18" s="153" t="s">
        <v>32</v>
      </c>
      <c r="C18" s="154" t="s">
        <v>33</v>
      </c>
      <c r="D18" s="154" t="s">
        <v>3</v>
      </c>
      <c r="E18" s="155" t="s">
        <v>34</v>
      </c>
    </row>
    <row r="19" spans="1:5" ht="15" customHeight="1" x14ac:dyDescent="0.25">
      <c r="A19" s="391" t="s">
        <v>371</v>
      </c>
      <c r="B19" s="393">
        <v>1</v>
      </c>
      <c r="C19" s="394"/>
      <c r="D19" s="395"/>
      <c r="E19" s="396"/>
    </row>
    <row r="20" spans="1:5" x14ac:dyDescent="0.25">
      <c r="A20" s="372" t="s">
        <v>372</v>
      </c>
      <c r="B20" s="397">
        <v>1</v>
      </c>
      <c r="C20" s="388"/>
      <c r="D20" s="389"/>
      <c r="E20" s="390"/>
    </row>
    <row r="21" spans="1:5" x14ac:dyDescent="0.25">
      <c r="A21" s="372" t="s">
        <v>374</v>
      </c>
      <c r="B21" s="397">
        <v>2</v>
      </c>
      <c r="C21" s="388"/>
      <c r="D21" s="389"/>
      <c r="E21" s="390"/>
    </row>
    <row r="22" spans="1:5" ht="15" customHeight="1" x14ac:dyDescent="0.25">
      <c r="A22" s="392" t="s">
        <v>376</v>
      </c>
      <c r="B22" s="397">
        <v>1</v>
      </c>
      <c r="C22" s="388"/>
      <c r="D22" s="389"/>
      <c r="E22" s="390"/>
    </row>
    <row r="23" spans="1:5" x14ac:dyDescent="0.25">
      <c r="A23" s="372" t="s">
        <v>46</v>
      </c>
      <c r="B23" s="397">
        <v>1</v>
      </c>
      <c r="C23" s="388"/>
      <c r="D23" s="389"/>
      <c r="E23" s="390"/>
    </row>
    <row r="24" spans="1:5" x14ac:dyDescent="0.25">
      <c r="A24" s="372" t="s">
        <v>336</v>
      </c>
      <c r="B24" s="397">
        <v>1</v>
      </c>
      <c r="C24" s="388"/>
      <c r="D24" s="389"/>
      <c r="E24" s="390"/>
    </row>
    <row r="25" spans="1:5" x14ac:dyDescent="0.25">
      <c r="A25" s="372" t="s">
        <v>47</v>
      </c>
      <c r="B25" s="397">
        <v>2</v>
      </c>
      <c r="C25" s="388"/>
      <c r="D25" s="389"/>
      <c r="E25" s="390"/>
    </row>
    <row r="26" spans="1:5" x14ac:dyDescent="0.25">
      <c r="A26" s="372" t="s">
        <v>48</v>
      </c>
      <c r="B26" s="397">
        <v>5</v>
      </c>
      <c r="C26" s="388"/>
      <c r="D26" s="389"/>
      <c r="E26" s="390"/>
    </row>
    <row r="27" spans="1:5" x14ac:dyDescent="0.25">
      <c r="A27" s="372" t="s">
        <v>51</v>
      </c>
      <c r="B27" s="397">
        <v>1</v>
      </c>
      <c r="C27" s="388"/>
      <c r="D27" s="389"/>
      <c r="E27" s="390"/>
    </row>
    <row r="28" spans="1:5" x14ac:dyDescent="0.25">
      <c r="A28" s="372" t="s">
        <v>241</v>
      </c>
      <c r="B28" s="397">
        <v>2</v>
      </c>
      <c r="C28" s="388"/>
      <c r="D28" s="389"/>
      <c r="E28" s="390"/>
    </row>
    <row r="29" spans="1:5" x14ac:dyDescent="0.25">
      <c r="A29" s="372" t="s">
        <v>43</v>
      </c>
      <c r="B29" s="397">
        <v>7</v>
      </c>
      <c r="C29" s="388"/>
      <c r="D29" s="389"/>
      <c r="E29" s="390"/>
    </row>
    <row r="30" spans="1:5" x14ac:dyDescent="0.25">
      <c r="A30" s="372" t="s">
        <v>4784</v>
      </c>
      <c r="B30" s="397">
        <v>1</v>
      </c>
      <c r="C30" s="388"/>
      <c r="D30" s="389"/>
      <c r="E30" s="390"/>
    </row>
    <row r="31" spans="1:5" x14ac:dyDescent="0.25">
      <c r="A31" s="372" t="s">
        <v>45</v>
      </c>
      <c r="B31" s="397">
        <v>6</v>
      </c>
      <c r="C31" s="388"/>
      <c r="D31" s="389"/>
      <c r="E31" s="390"/>
    </row>
    <row r="32" spans="1:5" x14ac:dyDescent="0.25">
      <c r="A32" s="374" t="s">
        <v>44</v>
      </c>
      <c r="B32" s="397">
        <v>3</v>
      </c>
      <c r="C32" s="388"/>
      <c r="D32" s="389"/>
      <c r="E32" s="390"/>
    </row>
    <row r="33" spans="1:5" x14ac:dyDescent="0.25">
      <c r="A33" s="375" t="s">
        <v>49</v>
      </c>
      <c r="B33" s="398">
        <v>4</v>
      </c>
      <c r="C33" s="366">
        <v>1</v>
      </c>
      <c r="D33" s="364">
        <v>0.25</v>
      </c>
      <c r="E33" s="370">
        <v>1508908</v>
      </c>
    </row>
    <row r="34" spans="1:5" x14ac:dyDescent="0.25">
      <c r="A34" s="375" t="s">
        <v>215</v>
      </c>
      <c r="B34" s="398">
        <v>2</v>
      </c>
      <c r="C34" s="388"/>
      <c r="D34" s="389"/>
      <c r="E34" s="390"/>
    </row>
    <row r="35" spans="1:5" x14ac:dyDescent="0.25">
      <c r="A35" s="375" t="s">
        <v>50</v>
      </c>
      <c r="B35" s="398">
        <v>4</v>
      </c>
      <c r="C35" s="366">
        <v>2</v>
      </c>
      <c r="D35" s="364">
        <v>0.5</v>
      </c>
      <c r="E35" s="370">
        <v>2670390</v>
      </c>
    </row>
    <row r="36" spans="1:5" x14ac:dyDescent="0.25">
      <c r="A36" s="375" t="s">
        <v>251</v>
      </c>
      <c r="B36" s="398">
        <v>1</v>
      </c>
      <c r="C36" s="388"/>
      <c r="D36" s="389"/>
      <c r="E36" s="390"/>
    </row>
    <row r="37" spans="1:5" ht="15.75" thickBot="1" x14ac:dyDescent="0.3">
      <c r="A37" s="376" t="s">
        <v>191</v>
      </c>
      <c r="B37" s="399">
        <v>1</v>
      </c>
      <c r="C37" s="400"/>
      <c r="D37" s="401"/>
      <c r="E37" s="402"/>
    </row>
    <row r="38" spans="1:5" ht="15.75" thickBot="1" x14ac:dyDescent="0.3">
      <c r="A38" s="342" t="s">
        <v>39</v>
      </c>
      <c r="B38" s="386">
        <v>46</v>
      </c>
      <c r="C38" s="387">
        <v>3</v>
      </c>
      <c r="D38" s="23">
        <v>6.5217391304347824E-2</v>
      </c>
      <c r="E38" s="100">
        <v>4179298</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30"/>
  <sheetViews>
    <sheetView zoomScaleNormal="100"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4803</v>
      </c>
      <c r="B1" s="95"/>
      <c r="C1" s="95"/>
    </row>
    <row r="2" spans="1:5" x14ac:dyDescent="0.25">
      <c r="A2" s="43" t="s">
        <v>38</v>
      </c>
      <c r="B2" s="42" t="s">
        <v>32</v>
      </c>
      <c r="C2" s="39" t="s">
        <v>33</v>
      </c>
      <c r="D2" s="39" t="s">
        <v>3</v>
      </c>
      <c r="E2" s="40" t="s">
        <v>34</v>
      </c>
    </row>
    <row r="3" spans="1:5" ht="30" customHeight="1" thickBot="1" x14ac:dyDescent="0.3">
      <c r="A3" s="422" t="s">
        <v>4778</v>
      </c>
      <c r="B3" s="421">
        <v>15</v>
      </c>
      <c r="C3" s="406">
        <v>4</v>
      </c>
      <c r="D3" s="340">
        <v>0.26666666666666666</v>
      </c>
      <c r="E3" s="407">
        <v>6083985.4900000002</v>
      </c>
    </row>
    <row r="4" spans="1:5" x14ac:dyDescent="0.25">
      <c r="A4" s="46"/>
      <c r="B4" s="47"/>
      <c r="C4" s="47"/>
      <c r="D4" s="48"/>
      <c r="E4" s="49"/>
    </row>
    <row r="5" spans="1:5" x14ac:dyDescent="0.25">
      <c r="A5" s="89"/>
      <c r="B5" s="89"/>
      <c r="C5" s="89"/>
      <c r="D5" s="89"/>
      <c r="E5" s="89"/>
    </row>
    <row r="6" spans="1:5" ht="15.75" thickBot="1" x14ac:dyDescent="0.3">
      <c r="A6" s="45" t="s">
        <v>4804</v>
      </c>
      <c r="B6" s="95"/>
      <c r="C6" s="95"/>
    </row>
    <row r="7" spans="1:5" ht="15.75" thickBot="1" x14ac:dyDescent="0.3">
      <c r="A7" s="43" t="s">
        <v>17</v>
      </c>
      <c r="B7" s="153" t="s">
        <v>32</v>
      </c>
      <c r="C7" s="154" t="s">
        <v>33</v>
      </c>
      <c r="D7" s="154" t="s">
        <v>3</v>
      </c>
      <c r="E7" s="155" t="s">
        <v>34</v>
      </c>
    </row>
    <row r="8" spans="1:5" x14ac:dyDescent="0.25">
      <c r="A8" s="31" t="s">
        <v>243</v>
      </c>
      <c r="B8" s="156">
        <v>1</v>
      </c>
      <c r="C8" s="164"/>
      <c r="D8" s="165"/>
      <c r="E8" s="166"/>
    </row>
    <row r="9" spans="1:5" x14ac:dyDescent="0.25">
      <c r="A9" s="31" t="s">
        <v>15</v>
      </c>
      <c r="B9" s="44">
        <v>6</v>
      </c>
      <c r="C9" s="36">
        <v>1</v>
      </c>
      <c r="D9" s="35">
        <v>0.16666666666666666</v>
      </c>
      <c r="E9" s="33">
        <v>1127874.5</v>
      </c>
    </row>
    <row r="10" spans="1:5" x14ac:dyDescent="0.25">
      <c r="A10" s="31" t="s">
        <v>16</v>
      </c>
      <c r="B10" s="34">
        <v>2</v>
      </c>
      <c r="C10" s="51">
        <v>1</v>
      </c>
      <c r="D10" s="35">
        <v>0.5</v>
      </c>
      <c r="E10" s="33">
        <v>2102692</v>
      </c>
    </row>
    <row r="11" spans="1:5" x14ac:dyDescent="0.25">
      <c r="A11" s="31" t="s">
        <v>18</v>
      </c>
      <c r="B11" s="34">
        <v>2</v>
      </c>
      <c r="C11" s="80"/>
      <c r="D11" s="52"/>
      <c r="E11" s="81"/>
    </row>
    <row r="12" spans="1:5" x14ac:dyDescent="0.25">
      <c r="A12" s="31" t="s">
        <v>14</v>
      </c>
      <c r="B12" s="34">
        <v>2</v>
      </c>
      <c r="C12" s="36">
        <v>1</v>
      </c>
      <c r="D12" s="35">
        <v>0.5</v>
      </c>
      <c r="E12" s="37">
        <v>1508143.99</v>
      </c>
    </row>
    <row r="13" spans="1:5" ht="15.75" thickBot="1" x14ac:dyDescent="0.3">
      <c r="A13" s="31" t="s">
        <v>19</v>
      </c>
      <c r="B13" s="160">
        <v>2</v>
      </c>
      <c r="C13" s="191">
        <v>1</v>
      </c>
      <c r="D13" s="189">
        <v>0.5</v>
      </c>
      <c r="E13" s="205">
        <v>1345275</v>
      </c>
    </row>
    <row r="14" spans="1:5" ht="15.75" thickBot="1" x14ac:dyDescent="0.3">
      <c r="A14" s="342" t="s">
        <v>39</v>
      </c>
      <c r="B14" s="98">
        <v>15</v>
      </c>
      <c r="C14" s="99">
        <v>4</v>
      </c>
      <c r="D14" s="23">
        <v>0.26666666666666666</v>
      </c>
      <c r="E14" s="100">
        <v>6083985.4900000002</v>
      </c>
    </row>
    <row r="17" spans="1:5" ht="15.75" thickBot="1" x14ac:dyDescent="0.3">
      <c r="A17" s="45" t="s">
        <v>4805</v>
      </c>
      <c r="B17" s="95"/>
      <c r="C17" s="95"/>
    </row>
    <row r="18" spans="1:5" ht="15.75" thickBot="1" x14ac:dyDescent="0.3">
      <c r="A18" s="349" t="s">
        <v>20</v>
      </c>
      <c r="B18" s="200" t="s">
        <v>32</v>
      </c>
      <c r="C18" s="201" t="s">
        <v>33</v>
      </c>
      <c r="D18" s="201" t="s">
        <v>3</v>
      </c>
      <c r="E18" s="202" t="s">
        <v>34</v>
      </c>
    </row>
    <row r="19" spans="1:5" ht="15" customHeight="1" x14ac:dyDescent="0.25">
      <c r="A19" s="391" t="s">
        <v>371</v>
      </c>
      <c r="B19" s="450">
        <v>1</v>
      </c>
      <c r="C19" s="451"/>
      <c r="D19" s="452"/>
      <c r="E19" s="453"/>
    </row>
    <row r="20" spans="1:5" ht="15" customHeight="1" x14ac:dyDescent="0.25">
      <c r="A20" s="372" t="s">
        <v>354</v>
      </c>
      <c r="B20" s="397">
        <v>1</v>
      </c>
      <c r="C20" s="80"/>
      <c r="D20" s="52"/>
      <c r="E20" s="81"/>
    </row>
    <row r="21" spans="1:5" ht="15" customHeight="1" x14ac:dyDescent="0.25">
      <c r="A21" s="372" t="s">
        <v>47</v>
      </c>
      <c r="B21" s="397">
        <v>1</v>
      </c>
      <c r="C21" s="80"/>
      <c r="D21" s="52"/>
      <c r="E21" s="81"/>
    </row>
    <row r="22" spans="1:5" ht="15" customHeight="1" x14ac:dyDescent="0.25">
      <c r="A22" s="392" t="s">
        <v>241</v>
      </c>
      <c r="B22" s="397">
        <v>1</v>
      </c>
      <c r="C22" s="80"/>
      <c r="D22" s="52"/>
      <c r="E22" s="81"/>
    </row>
    <row r="23" spans="1:5" ht="15" customHeight="1" x14ac:dyDescent="0.25">
      <c r="A23" s="372" t="s">
        <v>43</v>
      </c>
      <c r="B23" s="397">
        <v>2</v>
      </c>
      <c r="C23" s="363">
        <v>1</v>
      </c>
      <c r="D23" s="403">
        <v>0.5</v>
      </c>
      <c r="E23" s="365">
        <v>1508143.99</v>
      </c>
    </row>
    <row r="24" spans="1:5" ht="15" customHeight="1" x14ac:dyDescent="0.25">
      <c r="A24" s="372" t="s">
        <v>4784</v>
      </c>
      <c r="B24" s="397">
        <v>1</v>
      </c>
      <c r="C24" s="80"/>
      <c r="D24" s="52"/>
      <c r="E24" s="81"/>
    </row>
    <row r="25" spans="1:5" ht="15" customHeight="1" x14ac:dyDescent="0.25">
      <c r="A25" s="372" t="s">
        <v>45</v>
      </c>
      <c r="B25" s="397">
        <v>1</v>
      </c>
      <c r="C25" s="80"/>
      <c r="D25" s="52"/>
      <c r="E25" s="81"/>
    </row>
    <row r="26" spans="1:5" ht="15" customHeight="1" x14ac:dyDescent="0.25">
      <c r="A26" s="372" t="s">
        <v>44</v>
      </c>
      <c r="B26" s="397">
        <v>3</v>
      </c>
      <c r="C26" s="363">
        <v>1</v>
      </c>
      <c r="D26" s="403">
        <v>0.33333333333333331</v>
      </c>
      <c r="E26" s="365">
        <v>1127874.5</v>
      </c>
    </row>
    <row r="27" spans="1:5" ht="15" customHeight="1" x14ac:dyDescent="0.25">
      <c r="A27" s="372" t="s">
        <v>49</v>
      </c>
      <c r="B27" s="397">
        <v>2</v>
      </c>
      <c r="C27" s="363">
        <v>1</v>
      </c>
      <c r="D27" s="403">
        <v>0.5</v>
      </c>
      <c r="E27" s="365">
        <v>2102692</v>
      </c>
    </row>
    <row r="28" spans="1:5" ht="15" customHeight="1" x14ac:dyDescent="0.25">
      <c r="A28" s="372" t="s">
        <v>50</v>
      </c>
      <c r="B28" s="397">
        <v>1</v>
      </c>
      <c r="C28" s="80"/>
      <c r="D28" s="52"/>
      <c r="E28" s="81"/>
    </row>
    <row r="29" spans="1:5" ht="15" customHeight="1" thickBot="1" x14ac:dyDescent="0.3">
      <c r="A29" s="372" t="s">
        <v>191</v>
      </c>
      <c r="B29" s="397">
        <v>1</v>
      </c>
      <c r="C29" s="363">
        <v>1</v>
      </c>
      <c r="D29" s="403">
        <v>1</v>
      </c>
      <c r="E29" s="365">
        <v>1345275</v>
      </c>
    </row>
    <row r="30" spans="1:5" ht="15.75" thickBot="1" x14ac:dyDescent="0.3">
      <c r="A30" s="57" t="s">
        <v>39</v>
      </c>
      <c r="B30" s="98">
        <v>15</v>
      </c>
      <c r="C30" s="99">
        <v>4</v>
      </c>
      <c r="D30" s="23">
        <v>0.26666666666666666</v>
      </c>
      <c r="E30" s="100">
        <v>6083985.4900000002</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E32"/>
  <sheetViews>
    <sheetView zoomScaleNormal="100"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4806</v>
      </c>
      <c r="B1" s="95"/>
      <c r="C1" s="95"/>
    </row>
    <row r="2" spans="1:5" x14ac:dyDescent="0.25">
      <c r="A2" s="43" t="s">
        <v>38</v>
      </c>
      <c r="B2" s="42" t="s">
        <v>32</v>
      </c>
      <c r="C2" s="39" t="s">
        <v>33</v>
      </c>
      <c r="D2" s="39" t="s">
        <v>3</v>
      </c>
      <c r="E2" s="40" t="s">
        <v>34</v>
      </c>
    </row>
    <row r="3" spans="1:5" ht="30" customHeight="1" thickBot="1" x14ac:dyDescent="0.3">
      <c r="A3" s="423" t="s">
        <v>4779</v>
      </c>
      <c r="B3" s="421">
        <v>21</v>
      </c>
      <c r="C3" s="406">
        <v>9</v>
      </c>
      <c r="D3" s="340">
        <v>0.42857142857142855</v>
      </c>
      <c r="E3" s="407">
        <v>10716088.9</v>
      </c>
    </row>
    <row r="4" spans="1:5" x14ac:dyDescent="0.25">
      <c r="A4" s="46"/>
      <c r="B4" s="47"/>
      <c r="C4" s="47"/>
      <c r="D4" s="48"/>
      <c r="E4" s="49"/>
    </row>
    <row r="5" spans="1:5" x14ac:dyDescent="0.25">
      <c r="A5" s="89"/>
      <c r="B5" s="89"/>
      <c r="C5" s="89"/>
      <c r="D5" s="89"/>
      <c r="E5" s="89"/>
    </row>
    <row r="6" spans="1:5" ht="15.75" thickBot="1" x14ac:dyDescent="0.3">
      <c r="A6" s="45" t="s">
        <v>4807</v>
      </c>
      <c r="B6" s="95"/>
      <c r="C6" s="95"/>
    </row>
    <row r="7" spans="1:5" ht="15.75" thickBot="1" x14ac:dyDescent="0.3">
      <c r="A7" s="43" t="s">
        <v>17</v>
      </c>
      <c r="B7" s="153" t="s">
        <v>32</v>
      </c>
      <c r="C7" s="154" t="s">
        <v>33</v>
      </c>
      <c r="D7" s="154" t="s">
        <v>3</v>
      </c>
      <c r="E7" s="155" t="s">
        <v>34</v>
      </c>
    </row>
    <row r="8" spans="1:5" x14ac:dyDescent="0.25">
      <c r="A8" s="404" t="s">
        <v>243</v>
      </c>
      <c r="B8" s="377">
        <v>2</v>
      </c>
      <c r="C8" s="394"/>
      <c r="D8" s="395"/>
      <c r="E8" s="396"/>
    </row>
    <row r="9" spans="1:5" x14ac:dyDescent="0.25">
      <c r="A9" s="404" t="s">
        <v>15</v>
      </c>
      <c r="B9" s="378">
        <v>5</v>
      </c>
      <c r="C9" s="363">
        <v>3</v>
      </c>
      <c r="D9" s="364">
        <v>0.6</v>
      </c>
      <c r="E9" s="365">
        <v>4750262</v>
      </c>
    </row>
    <row r="10" spans="1:5" x14ac:dyDescent="0.25">
      <c r="A10" s="404" t="s">
        <v>16</v>
      </c>
      <c r="B10" s="378">
        <v>7</v>
      </c>
      <c r="C10" s="363">
        <v>4</v>
      </c>
      <c r="D10" s="364">
        <v>0.5714285714285714</v>
      </c>
      <c r="E10" s="365">
        <v>4000157.6</v>
      </c>
    </row>
    <row r="11" spans="1:5" x14ac:dyDescent="0.25">
      <c r="A11" s="404" t="s">
        <v>18</v>
      </c>
      <c r="B11" s="378">
        <v>2</v>
      </c>
      <c r="C11" s="363">
        <v>1</v>
      </c>
      <c r="D11" s="364">
        <v>0.5</v>
      </c>
      <c r="E11" s="365">
        <v>1398763.2</v>
      </c>
    </row>
    <row r="12" spans="1:5" x14ac:dyDescent="0.25">
      <c r="A12" s="404" t="s">
        <v>252</v>
      </c>
      <c r="B12" s="378">
        <v>1</v>
      </c>
      <c r="C12" s="388"/>
      <c r="D12" s="389"/>
      <c r="E12" s="390"/>
    </row>
    <row r="13" spans="1:5" x14ac:dyDescent="0.25">
      <c r="A13" s="404" t="s">
        <v>14</v>
      </c>
      <c r="B13" s="378">
        <v>2</v>
      </c>
      <c r="C13" s="363">
        <v>1</v>
      </c>
      <c r="D13" s="364">
        <v>0.5</v>
      </c>
      <c r="E13" s="365">
        <v>566906.1</v>
      </c>
    </row>
    <row r="14" spans="1:5" ht="15.75" thickBot="1" x14ac:dyDescent="0.3">
      <c r="A14" s="405" t="s">
        <v>19</v>
      </c>
      <c r="B14" s="380">
        <v>2</v>
      </c>
      <c r="C14" s="400"/>
      <c r="D14" s="401"/>
      <c r="E14" s="402"/>
    </row>
    <row r="15" spans="1:5" ht="15.75" thickBot="1" x14ac:dyDescent="0.3">
      <c r="A15" s="342" t="s">
        <v>39</v>
      </c>
      <c r="B15" s="163">
        <v>21</v>
      </c>
      <c r="C15" s="150">
        <v>9</v>
      </c>
      <c r="D15" s="151">
        <v>0.42857142857142855</v>
      </c>
      <c r="E15" s="152">
        <v>10716088.899999999</v>
      </c>
    </row>
    <row r="18" spans="1:5" ht="15.75" thickBot="1" x14ac:dyDescent="0.3">
      <c r="A18" s="45" t="s">
        <v>4808</v>
      </c>
      <c r="B18" s="95"/>
      <c r="C18" s="95"/>
    </row>
    <row r="19" spans="1:5" ht="15.75" thickBot="1" x14ac:dyDescent="0.3">
      <c r="A19" s="349" t="s">
        <v>20</v>
      </c>
      <c r="B19" s="153" t="s">
        <v>32</v>
      </c>
      <c r="C19" s="154" t="s">
        <v>33</v>
      </c>
      <c r="D19" s="154" t="s">
        <v>3</v>
      </c>
      <c r="E19" s="155" t="s">
        <v>34</v>
      </c>
    </row>
    <row r="20" spans="1:5" ht="15" customHeight="1" x14ac:dyDescent="0.25">
      <c r="A20" s="391" t="s">
        <v>371</v>
      </c>
      <c r="B20" s="393">
        <v>2</v>
      </c>
      <c r="C20" s="394"/>
      <c r="D20" s="395"/>
      <c r="E20" s="396"/>
    </row>
    <row r="21" spans="1:5" x14ac:dyDescent="0.25">
      <c r="A21" s="372" t="s">
        <v>354</v>
      </c>
      <c r="B21" s="397">
        <v>1</v>
      </c>
      <c r="C21" s="388"/>
      <c r="D21" s="389"/>
      <c r="E21" s="390"/>
    </row>
    <row r="22" spans="1:5" x14ac:dyDescent="0.25">
      <c r="A22" s="372" t="s">
        <v>48</v>
      </c>
      <c r="B22" s="397">
        <v>1</v>
      </c>
      <c r="C22" s="363">
        <v>1</v>
      </c>
      <c r="D22" s="364">
        <v>1</v>
      </c>
      <c r="E22" s="365">
        <v>566906.1</v>
      </c>
    </row>
    <row r="23" spans="1:5" ht="15" customHeight="1" x14ac:dyDescent="0.25">
      <c r="A23" s="392" t="s">
        <v>386</v>
      </c>
      <c r="B23" s="397">
        <v>1</v>
      </c>
      <c r="C23" s="388">
        <v>1</v>
      </c>
      <c r="D23" s="389">
        <v>1</v>
      </c>
      <c r="E23" s="390">
        <v>415316</v>
      </c>
    </row>
    <row r="24" spans="1:5" x14ac:dyDescent="0.25">
      <c r="A24" s="372" t="s">
        <v>43</v>
      </c>
      <c r="B24" s="397">
        <v>1</v>
      </c>
      <c r="C24" s="388"/>
      <c r="D24" s="389"/>
      <c r="E24" s="390"/>
    </row>
    <row r="25" spans="1:5" x14ac:dyDescent="0.25">
      <c r="A25" s="372" t="s">
        <v>44</v>
      </c>
      <c r="B25" s="397">
        <v>2</v>
      </c>
      <c r="C25" s="363">
        <v>2</v>
      </c>
      <c r="D25" s="364">
        <v>1</v>
      </c>
      <c r="E25" s="365">
        <v>2211182</v>
      </c>
    </row>
    <row r="26" spans="1:5" x14ac:dyDescent="0.25">
      <c r="A26" s="372" t="s">
        <v>49</v>
      </c>
      <c r="B26" s="397">
        <v>6</v>
      </c>
      <c r="C26" s="363">
        <v>3</v>
      </c>
      <c r="D26" s="364">
        <v>0.5</v>
      </c>
      <c r="E26" s="365">
        <v>3584841.6</v>
      </c>
    </row>
    <row r="27" spans="1:5" x14ac:dyDescent="0.25">
      <c r="A27" s="372" t="s">
        <v>215</v>
      </c>
      <c r="B27" s="397">
        <v>2</v>
      </c>
      <c r="C27" s="363">
        <v>1</v>
      </c>
      <c r="D27" s="364">
        <v>0.5</v>
      </c>
      <c r="E27" s="365">
        <v>1398763.2</v>
      </c>
    </row>
    <row r="28" spans="1:5" x14ac:dyDescent="0.25">
      <c r="A28" s="372" t="s">
        <v>50</v>
      </c>
      <c r="B28" s="397">
        <v>2</v>
      </c>
      <c r="C28" s="363">
        <v>1</v>
      </c>
      <c r="D28" s="364">
        <v>0.5</v>
      </c>
      <c r="E28" s="365">
        <v>2539080</v>
      </c>
    </row>
    <row r="29" spans="1:5" x14ac:dyDescent="0.25">
      <c r="A29" s="372" t="s">
        <v>250</v>
      </c>
      <c r="B29" s="397">
        <v>1</v>
      </c>
      <c r="C29" s="388"/>
      <c r="D29" s="389"/>
      <c r="E29" s="390"/>
    </row>
    <row r="30" spans="1:5" x14ac:dyDescent="0.25">
      <c r="A30" s="372" t="s">
        <v>362</v>
      </c>
      <c r="B30" s="397">
        <v>1</v>
      </c>
      <c r="C30" s="388"/>
      <c r="D30" s="389"/>
      <c r="E30" s="390"/>
    </row>
    <row r="31" spans="1:5" x14ac:dyDescent="0.25">
      <c r="A31" s="372" t="s">
        <v>191</v>
      </c>
      <c r="B31" s="397">
        <v>1</v>
      </c>
      <c r="C31" s="388"/>
      <c r="D31" s="389"/>
      <c r="E31" s="390"/>
    </row>
    <row r="32" spans="1:5" ht="15.75" thickBot="1" x14ac:dyDescent="0.3">
      <c r="A32" s="342" t="s">
        <v>39</v>
      </c>
      <c r="B32" s="163">
        <v>21</v>
      </c>
      <c r="C32" s="150">
        <v>9</v>
      </c>
      <c r="D32" s="151">
        <v>0.42857142857142855</v>
      </c>
      <c r="E32" s="152">
        <v>10716088.899999999</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E33"/>
  <sheetViews>
    <sheetView zoomScaleNormal="100" workbookViewId="0"/>
  </sheetViews>
  <sheetFormatPr defaultRowHeight="15" x14ac:dyDescent="0.25"/>
  <cols>
    <col min="1" max="1" width="45.7109375" style="94" customWidth="1"/>
    <col min="2" max="5" width="12.7109375" style="94" customWidth="1"/>
    <col min="6" max="16384" width="9.140625" style="94"/>
  </cols>
  <sheetData>
    <row r="1" spans="1:5" ht="15.75" thickBot="1" x14ac:dyDescent="0.3">
      <c r="A1" s="45" t="s">
        <v>4812</v>
      </c>
      <c r="B1" s="95"/>
      <c r="C1" s="95"/>
    </row>
    <row r="2" spans="1:5" x14ac:dyDescent="0.25">
      <c r="A2" s="43" t="s">
        <v>38</v>
      </c>
      <c r="B2" s="42" t="s">
        <v>32</v>
      </c>
      <c r="C2" s="39" t="s">
        <v>33</v>
      </c>
      <c r="D2" s="39" t="s">
        <v>3</v>
      </c>
      <c r="E2" s="40" t="s">
        <v>34</v>
      </c>
    </row>
    <row r="3" spans="1:5" ht="15" customHeight="1" thickBot="1" x14ac:dyDescent="0.3">
      <c r="A3" s="422" t="s">
        <v>2772</v>
      </c>
      <c r="B3" s="429">
        <v>22</v>
      </c>
      <c r="C3" s="406">
        <v>2</v>
      </c>
      <c r="D3" s="340">
        <v>9.0909090909090912E-2</v>
      </c>
      <c r="E3" s="407">
        <v>1809198</v>
      </c>
    </row>
    <row r="4" spans="1:5" x14ac:dyDescent="0.25">
      <c r="A4" s="46"/>
      <c r="B4" s="47"/>
      <c r="C4" s="47"/>
      <c r="D4" s="48"/>
      <c r="E4" s="49"/>
    </row>
    <row r="5" spans="1:5" x14ac:dyDescent="0.25">
      <c r="A5" s="89"/>
      <c r="B5" s="89"/>
      <c r="C5" s="89"/>
      <c r="D5" s="89"/>
      <c r="E5" s="89"/>
    </row>
    <row r="6" spans="1:5" ht="15.75" thickBot="1" x14ac:dyDescent="0.3">
      <c r="A6" s="45" t="s">
        <v>4812</v>
      </c>
      <c r="B6" s="95"/>
      <c r="C6" s="95"/>
    </row>
    <row r="7" spans="1:5" ht="15.75" thickBot="1" x14ac:dyDescent="0.3">
      <c r="A7" s="43" t="s">
        <v>17</v>
      </c>
      <c r="B7" s="200" t="s">
        <v>32</v>
      </c>
      <c r="C7" s="201" t="s">
        <v>33</v>
      </c>
      <c r="D7" s="201" t="s">
        <v>3</v>
      </c>
      <c r="E7" s="202" t="s">
        <v>34</v>
      </c>
    </row>
    <row r="8" spans="1:5" x14ac:dyDescent="0.25">
      <c r="A8" s="404" t="s">
        <v>243</v>
      </c>
      <c r="B8" s="446">
        <v>1</v>
      </c>
      <c r="C8" s="447">
        <v>1</v>
      </c>
      <c r="D8" s="448">
        <v>1</v>
      </c>
      <c r="E8" s="449">
        <v>1298861</v>
      </c>
    </row>
    <row r="9" spans="1:5" x14ac:dyDescent="0.25">
      <c r="A9" s="404" t="s">
        <v>15</v>
      </c>
      <c r="B9" s="378">
        <v>6</v>
      </c>
      <c r="C9" s="388"/>
      <c r="D9" s="389"/>
      <c r="E9" s="390"/>
    </row>
    <row r="10" spans="1:5" x14ac:dyDescent="0.25">
      <c r="A10" s="404" t="s">
        <v>352</v>
      </c>
      <c r="B10" s="378">
        <v>1</v>
      </c>
      <c r="C10" s="388"/>
      <c r="D10" s="389"/>
      <c r="E10" s="390"/>
    </row>
    <row r="11" spans="1:5" x14ac:dyDescent="0.25">
      <c r="A11" s="404" t="s">
        <v>16</v>
      </c>
      <c r="B11" s="378">
        <v>6</v>
      </c>
      <c r="C11" s="363">
        <v>1</v>
      </c>
      <c r="D11" s="364">
        <v>0.16666666666666666</v>
      </c>
      <c r="E11" s="365">
        <v>510337</v>
      </c>
    </row>
    <row r="12" spans="1:5" x14ac:dyDescent="0.25">
      <c r="A12" s="404" t="s">
        <v>18</v>
      </c>
      <c r="B12" s="378">
        <v>1</v>
      </c>
      <c r="C12" s="388"/>
      <c r="D12" s="389"/>
      <c r="E12" s="390"/>
    </row>
    <row r="13" spans="1:5" x14ac:dyDescent="0.25">
      <c r="A13" s="404" t="s">
        <v>14</v>
      </c>
      <c r="B13" s="378">
        <v>7</v>
      </c>
      <c r="C13" s="388"/>
      <c r="D13" s="389"/>
      <c r="E13" s="390"/>
    </row>
    <row r="14" spans="1:5" ht="15.75" thickBot="1" x14ac:dyDescent="0.3">
      <c r="A14" s="342" t="s">
        <v>39</v>
      </c>
      <c r="B14" s="163">
        <v>22</v>
      </c>
      <c r="C14" s="150">
        <v>2</v>
      </c>
      <c r="D14" s="151">
        <v>9.0909090909090912E-2</v>
      </c>
      <c r="E14" s="152">
        <v>1809198</v>
      </c>
    </row>
    <row r="17" spans="1:5" ht="15.75" thickBot="1" x14ac:dyDescent="0.3">
      <c r="A17" s="45" t="s">
        <v>4812</v>
      </c>
      <c r="B17" s="95"/>
      <c r="C17" s="95"/>
    </row>
    <row r="18" spans="1:5" ht="15.75" thickBot="1" x14ac:dyDescent="0.3">
      <c r="A18" s="349" t="s">
        <v>20</v>
      </c>
      <c r="B18" s="153" t="s">
        <v>32</v>
      </c>
      <c r="C18" s="154" t="s">
        <v>33</v>
      </c>
      <c r="D18" s="154" t="s">
        <v>3</v>
      </c>
      <c r="E18" s="155" t="s">
        <v>34</v>
      </c>
    </row>
    <row r="19" spans="1:5" ht="30.75" customHeight="1" x14ac:dyDescent="0.25">
      <c r="A19" s="408" t="s">
        <v>369</v>
      </c>
      <c r="B19" s="393">
        <v>1</v>
      </c>
      <c r="C19" s="394"/>
      <c r="D19" s="395"/>
      <c r="E19" s="396"/>
    </row>
    <row r="20" spans="1:5" x14ac:dyDescent="0.25">
      <c r="A20" s="404" t="s">
        <v>371</v>
      </c>
      <c r="B20" s="397">
        <v>1</v>
      </c>
      <c r="C20" s="363">
        <v>1</v>
      </c>
      <c r="D20" s="364">
        <v>1</v>
      </c>
      <c r="E20" s="365">
        <v>1298861</v>
      </c>
    </row>
    <row r="21" spans="1:5" x14ac:dyDescent="0.25">
      <c r="A21" s="404" t="s">
        <v>204</v>
      </c>
      <c r="B21" s="397">
        <v>1</v>
      </c>
      <c r="C21" s="363">
        <v>1</v>
      </c>
      <c r="D21" s="364">
        <v>1</v>
      </c>
      <c r="E21" s="365">
        <v>510337</v>
      </c>
    </row>
    <row r="22" spans="1:5" ht="27" customHeight="1" x14ac:dyDescent="0.25">
      <c r="A22" s="408" t="s">
        <v>356</v>
      </c>
      <c r="B22" s="397">
        <v>1</v>
      </c>
      <c r="C22" s="388"/>
      <c r="D22" s="389"/>
      <c r="E22" s="390"/>
    </row>
    <row r="23" spans="1:5" x14ac:dyDescent="0.25">
      <c r="A23" s="404" t="s">
        <v>361</v>
      </c>
      <c r="B23" s="397">
        <v>2</v>
      </c>
      <c r="C23" s="388"/>
      <c r="D23" s="389"/>
      <c r="E23" s="390"/>
    </row>
    <row r="24" spans="1:5" x14ac:dyDescent="0.25">
      <c r="A24" s="404" t="s">
        <v>338</v>
      </c>
      <c r="B24" s="397">
        <v>1</v>
      </c>
      <c r="C24" s="388"/>
      <c r="D24" s="389"/>
      <c r="E24" s="390"/>
    </row>
    <row r="25" spans="1:5" x14ac:dyDescent="0.25">
      <c r="A25" s="404" t="s">
        <v>386</v>
      </c>
      <c r="B25" s="397">
        <v>1</v>
      </c>
      <c r="C25" s="388"/>
      <c r="D25" s="389"/>
      <c r="E25" s="390"/>
    </row>
    <row r="26" spans="1:5" x14ac:dyDescent="0.25">
      <c r="A26" s="404" t="s">
        <v>43</v>
      </c>
      <c r="B26" s="397">
        <v>3</v>
      </c>
      <c r="C26" s="388"/>
      <c r="D26" s="389"/>
      <c r="E26" s="390"/>
    </row>
    <row r="27" spans="1:5" x14ac:dyDescent="0.25">
      <c r="A27" s="404" t="s">
        <v>45</v>
      </c>
      <c r="B27" s="397">
        <v>3</v>
      </c>
      <c r="C27" s="388"/>
      <c r="D27" s="389"/>
      <c r="E27" s="390"/>
    </row>
    <row r="28" spans="1:5" x14ac:dyDescent="0.25">
      <c r="A28" s="404" t="s">
        <v>44</v>
      </c>
      <c r="B28" s="397">
        <v>1</v>
      </c>
      <c r="C28" s="388"/>
      <c r="D28" s="389"/>
      <c r="E28" s="390"/>
    </row>
    <row r="29" spans="1:5" x14ac:dyDescent="0.25">
      <c r="A29" s="404" t="s">
        <v>49</v>
      </c>
      <c r="B29" s="397">
        <v>3</v>
      </c>
      <c r="C29" s="388"/>
      <c r="D29" s="389"/>
      <c r="E29" s="390"/>
    </row>
    <row r="30" spans="1:5" x14ac:dyDescent="0.25">
      <c r="A30" s="404" t="s">
        <v>215</v>
      </c>
      <c r="B30" s="397">
        <v>1</v>
      </c>
      <c r="C30" s="388"/>
      <c r="D30" s="389"/>
      <c r="E30" s="390"/>
    </row>
    <row r="31" spans="1:5" x14ac:dyDescent="0.25">
      <c r="A31" s="405" t="s">
        <v>362</v>
      </c>
      <c r="B31" s="378">
        <v>1</v>
      </c>
      <c r="C31" s="388"/>
      <c r="D31" s="389"/>
      <c r="E31" s="390"/>
    </row>
    <row r="32" spans="1:5" ht="15.75" thickBot="1" x14ac:dyDescent="0.3">
      <c r="A32" s="409" t="s">
        <v>393</v>
      </c>
      <c r="B32" s="410">
        <v>2</v>
      </c>
      <c r="C32" s="400"/>
      <c r="D32" s="401"/>
      <c r="E32" s="402"/>
    </row>
    <row r="33" spans="1:5" ht="15.75" thickBot="1" x14ac:dyDescent="0.3">
      <c r="A33" s="342" t="s">
        <v>39</v>
      </c>
      <c r="B33" s="163">
        <v>22</v>
      </c>
      <c r="C33" s="150">
        <v>2</v>
      </c>
      <c r="D33" s="151">
        <v>9.0909090909090912E-2</v>
      </c>
      <c r="E33" s="152">
        <v>1809198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39997558519241921"/>
  </sheetPr>
  <dimension ref="A1:C32"/>
  <sheetViews>
    <sheetView zoomScaleNormal="100" workbookViewId="0"/>
  </sheetViews>
  <sheetFormatPr defaultColWidth="9.140625" defaultRowHeight="15" x14ac:dyDescent="0.25"/>
  <cols>
    <col min="1" max="1" width="15" style="5" customWidth="1"/>
    <col min="2" max="2" width="48.28515625" style="5" customWidth="1"/>
    <col min="3" max="3" width="18.5703125" style="5" customWidth="1"/>
    <col min="4" max="4" width="14.5703125" style="69" bestFit="1" customWidth="1"/>
    <col min="5" max="5" width="13.5703125" style="69" bestFit="1" customWidth="1"/>
    <col min="6" max="16384" width="9.140625" style="69"/>
  </cols>
  <sheetData>
    <row r="1" spans="1:3" s="68" customFormat="1" ht="16.5" thickBot="1" x14ac:dyDescent="0.3">
      <c r="A1" s="18" t="s">
        <v>55</v>
      </c>
      <c r="B1" s="4"/>
      <c r="C1" s="4"/>
    </row>
    <row r="2" spans="1:3" ht="30.75" thickBot="1" x14ac:dyDescent="0.3">
      <c r="A2" s="105" t="s">
        <v>6</v>
      </c>
      <c r="B2" s="107" t="s">
        <v>35</v>
      </c>
      <c r="C2" s="106" t="s">
        <v>4</v>
      </c>
    </row>
    <row r="3" spans="1:3" ht="30" x14ac:dyDescent="0.25">
      <c r="A3" s="258">
        <v>43470</v>
      </c>
      <c r="B3" s="123" t="s">
        <v>67</v>
      </c>
      <c r="C3" s="124">
        <v>2990552.96</v>
      </c>
    </row>
    <row r="4" spans="1:3" ht="15.75" thickBot="1" x14ac:dyDescent="0.3">
      <c r="A4" s="102"/>
      <c r="B4" s="103" t="s">
        <v>65</v>
      </c>
      <c r="C4" s="118">
        <f>C3</f>
        <v>2990552.96</v>
      </c>
    </row>
    <row r="5" spans="1:3" x14ac:dyDescent="0.25">
      <c r="A5" s="258">
        <v>43531</v>
      </c>
      <c r="B5" s="123" t="s">
        <v>64</v>
      </c>
      <c r="C5" s="124">
        <v>8214143.3200000003</v>
      </c>
    </row>
    <row r="6" spans="1:3" ht="15.75" thickBot="1" x14ac:dyDescent="0.3">
      <c r="A6" s="102"/>
      <c r="B6" s="103" t="s">
        <v>66</v>
      </c>
      <c r="C6" s="118">
        <f>C5</f>
        <v>8214143.3200000003</v>
      </c>
    </row>
    <row r="7" spans="1:3" ht="30" x14ac:dyDescent="0.25">
      <c r="A7" s="167">
        <v>43654</v>
      </c>
      <c r="B7" s="168" t="s">
        <v>248</v>
      </c>
      <c r="C7" s="169">
        <v>5676129.6000000006</v>
      </c>
    </row>
    <row r="8" spans="1:3" ht="45" x14ac:dyDescent="0.25">
      <c r="A8" s="567">
        <v>43664</v>
      </c>
      <c r="B8" s="172" t="s">
        <v>272</v>
      </c>
      <c r="C8" s="170">
        <v>18262516.539999999</v>
      </c>
    </row>
    <row r="9" spans="1:3" ht="30" x14ac:dyDescent="0.25">
      <c r="A9" s="568"/>
      <c r="B9" s="173" t="s">
        <v>268</v>
      </c>
      <c r="C9" s="171">
        <v>2771431.6</v>
      </c>
    </row>
    <row r="10" spans="1:3" x14ac:dyDescent="0.25">
      <c r="A10" s="567">
        <v>43670</v>
      </c>
      <c r="B10" s="172" t="s">
        <v>349</v>
      </c>
      <c r="C10" s="170">
        <v>4912523.8</v>
      </c>
    </row>
    <row r="11" spans="1:3" x14ac:dyDescent="0.25">
      <c r="A11" s="568"/>
      <c r="B11" s="173" t="s">
        <v>2503</v>
      </c>
      <c r="C11" s="171">
        <v>557029.4</v>
      </c>
    </row>
    <row r="12" spans="1:3" x14ac:dyDescent="0.25">
      <c r="A12" s="568"/>
      <c r="B12" s="173" t="s">
        <v>2491</v>
      </c>
      <c r="C12" s="171">
        <v>1907723.3</v>
      </c>
    </row>
    <row r="13" spans="1:3" ht="15.75" thickBot="1" x14ac:dyDescent="0.3">
      <c r="A13" s="102"/>
      <c r="B13" s="103" t="s">
        <v>347</v>
      </c>
      <c r="C13" s="118">
        <f>SUM(C7:C12)</f>
        <v>34087354.240000002</v>
      </c>
    </row>
    <row r="14" spans="1:3" s="72" customFormat="1" x14ac:dyDescent="0.25">
      <c r="A14" s="569">
        <v>43706</v>
      </c>
      <c r="B14" s="209" t="s">
        <v>366</v>
      </c>
      <c r="C14" s="210">
        <v>365873456.99999994</v>
      </c>
    </row>
    <row r="15" spans="1:3" s="72" customFormat="1" x14ac:dyDescent="0.25">
      <c r="A15" s="568"/>
      <c r="B15" s="209" t="s">
        <v>367</v>
      </c>
      <c r="C15" s="210">
        <v>3243725.4</v>
      </c>
    </row>
    <row r="16" spans="1:3" s="72" customFormat="1" x14ac:dyDescent="0.25">
      <c r="A16" s="568"/>
      <c r="B16" s="209" t="s">
        <v>400</v>
      </c>
      <c r="C16" s="210">
        <v>37404468.620000005</v>
      </c>
    </row>
    <row r="17" spans="1:3" s="72" customFormat="1" x14ac:dyDescent="0.25">
      <c r="A17" s="568"/>
      <c r="B17" s="209" t="s">
        <v>403</v>
      </c>
      <c r="C17" s="171">
        <v>14648895.26</v>
      </c>
    </row>
    <row r="18" spans="1:3" s="72" customFormat="1" x14ac:dyDescent="0.25">
      <c r="A18" s="568"/>
      <c r="B18" s="173" t="s">
        <v>401</v>
      </c>
      <c r="C18" s="171">
        <v>19175941.02</v>
      </c>
    </row>
    <row r="19" spans="1:3" s="72" customFormat="1" ht="15.75" thickBot="1" x14ac:dyDescent="0.3">
      <c r="A19" s="102"/>
      <c r="B19" s="103" t="s">
        <v>2492</v>
      </c>
      <c r="C19" s="118">
        <f>SUM(C14:C18)</f>
        <v>440346487.29999989</v>
      </c>
    </row>
    <row r="20" spans="1:3" s="72" customFormat="1" x14ac:dyDescent="0.25">
      <c r="A20" s="569">
        <v>43806</v>
      </c>
      <c r="B20" s="173" t="s">
        <v>3703</v>
      </c>
      <c r="C20" s="210">
        <v>5668011</v>
      </c>
    </row>
    <row r="21" spans="1:3" s="72" customFormat="1" x14ac:dyDescent="0.25">
      <c r="A21" s="568"/>
      <c r="B21" s="209" t="s">
        <v>2514</v>
      </c>
      <c r="C21" s="210">
        <v>7173973.3200000003</v>
      </c>
    </row>
    <row r="22" spans="1:3" s="72" customFormat="1" x14ac:dyDescent="0.25">
      <c r="A22" s="568"/>
      <c r="B22" s="209" t="s">
        <v>3795</v>
      </c>
      <c r="C22" s="210">
        <v>50000000</v>
      </c>
    </row>
    <row r="23" spans="1:3" s="72" customFormat="1" x14ac:dyDescent="0.25">
      <c r="A23" s="568"/>
      <c r="B23" s="209" t="s">
        <v>4776</v>
      </c>
      <c r="C23" s="210">
        <v>74534044.5</v>
      </c>
    </row>
    <row r="24" spans="1:3" s="72" customFormat="1" x14ac:dyDescent="0.25">
      <c r="A24" s="568"/>
      <c r="B24" s="209" t="s">
        <v>2788</v>
      </c>
      <c r="C24" s="210">
        <v>241744094.34999996</v>
      </c>
    </row>
    <row r="25" spans="1:3" s="72" customFormat="1" x14ac:dyDescent="0.25">
      <c r="A25" s="568"/>
      <c r="B25" s="209" t="s">
        <v>4777</v>
      </c>
      <c r="C25" s="210">
        <v>4179298</v>
      </c>
    </row>
    <row r="26" spans="1:3" s="72" customFormat="1" ht="30" customHeight="1" x14ac:dyDescent="0.25">
      <c r="A26" s="568"/>
      <c r="B26" s="509" t="s">
        <v>4778</v>
      </c>
      <c r="C26" s="210">
        <v>6083985.4900000002</v>
      </c>
    </row>
    <row r="27" spans="1:3" s="72" customFormat="1" ht="30" customHeight="1" x14ac:dyDescent="0.25">
      <c r="A27" s="568"/>
      <c r="B27" s="509" t="s">
        <v>4779</v>
      </c>
      <c r="C27" s="210">
        <v>10716088.9</v>
      </c>
    </row>
    <row r="28" spans="1:3" s="72" customFormat="1" x14ac:dyDescent="0.25">
      <c r="A28" s="568"/>
      <c r="B28" s="209" t="s">
        <v>4809</v>
      </c>
      <c r="C28" s="210">
        <v>1809198</v>
      </c>
    </row>
    <row r="29" spans="1:3" s="72" customFormat="1" x14ac:dyDescent="0.25">
      <c r="A29" s="568"/>
      <c r="B29" s="209" t="s">
        <v>4857</v>
      </c>
      <c r="C29" s="210">
        <v>5699999</v>
      </c>
    </row>
    <row r="30" spans="1:3" s="72" customFormat="1" ht="30" customHeight="1" x14ac:dyDescent="0.25">
      <c r="A30" s="568"/>
      <c r="B30" s="500" t="s">
        <v>4861</v>
      </c>
      <c r="C30" s="499">
        <v>29999999</v>
      </c>
    </row>
    <row r="31" spans="1:3" s="72" customFormat="1" ht="15.75" thickBot="1" x14ac:dyDescent="0.3">
      <c r="A31" s="102"/>
      <c r="B31" s="103" t="s">
        <v>4928</v>
      </c>
      <c r="C31" s="118">
        <v>437608691.55999994</v>
      </c>
    </row>
    <row r="32" spans="1:3" ht="15.75" thickBot="1" x14ac:dyDescent="0.3">
      <c r="A32" s="22" t="s">
        <v>56</v>
      </c>
      <c r="B32" s="104"/>
      <c r="C32" s="125">
        <v>923247228.9799999</v>
      </c>
    </row>
  </sheetData>
  <mergeCells count="4">
    <mergeCell ref="A8:A9"/>
    <mergeCell ref="A10:A12"/>
    <mergeCell ref="A14:A18"/>
    <mergeCell ref="A20:A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pageSetUpPr fitToPage="1"/>
  </sheetPr>
  <dimension ref="A1:E38"/>
  <sheetViews>
    <sheetView zoomScaleNormal="100" workbookViewId="0"/>
  </sheetViews>
  <sheetFormatPr defaultColWidth="9.140625" defaultRowHeight="15" x14ac:dyDescent="0.25"/>
  <cols>
    <col min="1" max="1" width="52.7109375" style="5" customWidth="1"/>
    <col min="2" max="2" width="12" style="5" customWidth="1"/>
    <col min="3" max="3" width="11.7109375" style="5" customWidth="1"/>
    <col min="4" max="4" width="12.140625" style="5" bestFit="1" customWidth="1"/>
    <col min="5" max="5" width="13.140625" style="5" bestFit="1" customWidth="1"/>
    <col min="6" max="6" width="13.85546875" style="5" bestFit="1" customWidth="1"/>
    <col min="7" max="8" width="9.140625" style="5"/>
    <col min="9" max="9" width="15" style="5" bestFit="1" customWidth="1"/>
    <col min="10" max="16384" width="9.140625" style="5"/>
  </cols>
  <sheetData>
    <row r="1" spans="1:5" ht="15.75" thickBot="1" x14ac:dyDescent="0.3">
      <c r="A1" s="55" t="s">
        <v>57</v>
      </c>
      <c r="B1" s="55"/>
      <c r="C1" s="55"/>
      <c r="D1" s="56"/>
      <c r="E1" s="56"/>
    </row>
    <row r="2" spans="1:5" x14ac:dyDescent="0.25">
      <c r="A2" s="115" t="s">
        <v>38</v>
      </c>
      <c r="B2" s="116" t="s">
        <v>32</v>
      </c>
      <c r="C2" s="116" t="s">
        <v>31</v>
      </c>
      <c r="D2" s="116" t="s">
        <v>3</v>
      </c>
      <c r="E2" s="117" t="s">
        <v>34</v>
      </c>
    </row>
    <row r="3" spans="1:5" s="56" customFormat="1" ht="30" customHeight="1" x14ac:dyDescent="0.25">
      <c r="A3" s="134" t="s">
        <v>67</v>
      </c>
      <c r="B3" s="82">
        <v>4</v>
      </c>
      <c r="C3" s="82">
        <v>2</v>
      </c>
      <c r="D3" s="127">
        <v>0.5</v>
      </c>
      <c r="E3" s="148">
        <v>2990552.96</v>
      </c>
    </row>
    <row r="4" spans="1:5" s="56" customFormat="1" x14ac:dyDescent="0.25">
      <c r="A4" s="135" t="s">
        <v>64</v>
      </c>
      <c r="B4" s="82">
        <v>15</v>
      </c>
      <c r="C4" s="82">
        <v>11</v>
      </c>
      <c r="D4" s="127">
        <v>0.73333333333333328</v>
      </c>
      <c r="E4" s="148">
        <v>8214143.3200000012</v>
      </c>
    </row>
    <row r="5" spans="1:5" s="56" customFormat="1" ht="35.25" customHeight="1" x14ac:dyDescent="0.25">
      <c r="A5" s="134" t="s">
        <v>248</v>
      </c>
      <c r="B5" s="82">
        <v>20</v>
      </c>
      <c r="C5" s="82">
        <v>6</v>
      </c>
      <c r="D5" s="127">
        <v>0.3</v>
      </c>
      <c r="E5" s="149">
        <v>5676129.6000000006</v>
      </c>
    </row>
    <row r="6" spans="1:5" s="56" customFormat="1" ht="35.25" customHeight="1" x14ac:dyDescent="0.25">
      <c r="A6" s="134" t="s">
        <v>272</v>
      </c>
      <c r="B6" s="87">
        <v>37</v>
      </c>
      <c r="C6" s="82">
        <v>11</v>
      </c>
      <c r="D6" s="127">
        <v>0.29729729729729731</v>
      </c>
      <c r="E6" s="149">
        <v>18262516.539999999</v>
      </c>
    </row>
    <row r="7" spans="1:5" s="56" customFormat="1" ht="35.25" customHeight="1" x14ac:dyDescent="0.25">
      <c r="A7" s="134" t="s">
        <v>268</v>
      </c>
      <c r="B7" s="87">
        <v>11</v>
      </c>
      <c r="C7" s="82">
        <v>2</v>
      </c>
      <c r="D7" s="127">
        <v>0.18181818181818182</v>
      </c>
      <c r="E7" s="149">
        <v>2771431.6</v>
      </c>
    </row>
    <row r="8" spans="1:5" s="56" customFormat="1" ht="15" customHeight="1" x14ac:dyDescent="0.25">
      <c r="A8" s="134" t="s">
        <v>349</v>
      </c>
      <c r="B8" s="87">
        <v>29</v>
      </c>
      <c r="C8" s="82">
        <v>5</v>
      </c>
      <c r="D8" s="127">
        <v>0.17241379310344829</v>
      </c>
      <c r="E8" s="149">
        <v>4912523.8</v>
      </c>
    </row>
    <row r="9" spans="1:5" s="56" customFormat="1" ht="15" customHeight="1" x14ac:dyDescent="0.25">
      <c r="A9" s="134" t="s">
        <v>2503</v>
      </c>
      <c r="B9" s="87">
        <v>4</v>
      </c>
      <c r="C9" s="82">
        <v>1</v>
      </c>
      <c r="D9" s="127">
        <v>0.25</v>
      </c>
      <c r="E9" s="149">
        <v>557029.4</v>
      </c>
    </row>
    <row r="10" spans="1:5" s="56" customFormat="1" ht="15" customHeight="1" x14ac:dyDescent="0.25">
      <c r="A10" s="293" t="s">
        <v>2491</v>
      </c>
      <c r="B10" s="87">
        <v>4</v>
      </c>
      <c r="C10" s="82">
        <v>4</v>
      </c>
      <c r="D10" s="127">
        <v>1</v>
      </c>
      <c r="E10" s="149">
        <v>1907723.3</v>
      </c>
    </row>
    <row r="11" spans="1:5" s="56" customFormat="1" ht="15" customHeight="1" x14ac:dyDescent="0.25">
      <c r="A11" s="293" t="s">
        <v>366</v>
      </c>
      <c r="B11" s="87">
        <v>1857</v>
      </c>
      <c r="C11" s="82">
        <v>246</v>
      </c>
      <c r="D11" s="127">
        <v>0.13247172859450726</v>
      </c>
      <c r="E11" s="149">
        <v>365873456.99999994</v>
      </c>
    </row>
    <row r="12" spans="1:5" s="56" customFormat="1" ht="15" customHeight="1" x14ac:dyDescent="0.25">
      <c r="A12" s="134" t="s">
        <v>400</v>
      </c>
      <c r="B12" s="87">
        <v>85</v>
      </c>
      <c r="C12" s="82">
        <v>15</v>
      </c>
      <c r="D12" s="127">
        <v>0.17647058823529413</v>
      </c>
      <c r="E12" s="149">
        <v>37404468.620000005</v>
      </c>
    </row>
    <row r="13" spans="1:5" s="56" customFormat="1" ht="15" customHeight="1" x14ac:dyDescent="0.25">
      <c r="A13" s="134" t="s">
        <v>403</v>
      </c>
      <c r="B13" s="87">
        <v>95</v>
      </c>
      <c r="C13" s="82">
        <v>19</v>
      </c>
      <c r="D13" s="127">
        <v>0.2</v>
      </c>
      <c r="E13" s="149">
        <v>14648895.26</v>
      </c>
    </row>
    <row r="14" spans="1:5" s="56" customFormat="1" ht="15" customHeight="1" x14ac:dyDescent="0.25">
      <c r="A14" s="211" t="s">
        <v>401</v>
      </c>
      <c r="B14" s="82">
        <v>34</v>
      </c>
      <c r="C14" s="82">
        <v>18</v>
      </c>
      <c r="D14" s="127">
        <v>0.52941176470588236</v>
      </c>
      <c r="E14" s="149">
        <v>19175941.02</v>
      </c>
    </row>
    <row r="15" spans="1:5" s="56" customFormat="1" ht="15" customHeight="1" x14ac:dyDescent="0.25">
      <c r="A15" s="134" t="s">
        <v>3703</v>
      </c>
      <c r="B15" s="82">
        <v>15</v>
      </c>
      <c r="C15" s="82">
        <v>6</v>
      </c>
      <c r="D15" s="127">
        <f>C15/B15</f>
        <v>0.4</v>
      </c>
      <c r="E15" s="149">
        <v>5668011</v>
      </c>
    </row>
    <row r="16" spans="1:5" s="56" customFormat="1" ht="15" customHeight="1" x14ac:dyDescent="0.25">
      <c r="A16" s="134" t="s">
        <v>2514</v>
      </c>
      <c r="B16" s="82">
        <v>211</v>
      </c>
      <c r="C16" s="82">
        <v>69</v>
      </c>
      <c r="D16" s="127">
        <v>0.32701421800947866</v>
      </c>
      <c r="E16" s="149">
        <v>7173973.3200000003</v>
      </c>
    </row>
    <row r="17" spans="1:5" s="56" customFormat="1" ht="15" customHeight="1" x14ac:dyDescent="0.25">
      <c r="A17" s="134" t="s">
        <v>3795</v>
      </c>
      <c r="B17" s="82">
        <v>64</v>
      </c>
      <c r="C17" s="82">
        <v>10</v>
      </c>
      <c r="D17" s="127">
        <v>0.15625</v>
      </c>
      <c r="E17" s="149">
        <v>50000000</v>
      </c>
    </row>
    <row r="18" spans="1:5" s="56" customFormat="1" ht="15" customHeight="1" x14ac:dyDescent="0.25">
      <c r="A18" s="134" t="s">
        <v>4776</v>
      </c>
      <c r="B18" s="82">
        <v>570</v>
      </c>
      <c r="C18" s="82">
        <v>31</v>
      </c>
      <c r="D18" s="127">
        <v>5.4385964912280704E-2</v>
      </c>
      <c r="E18" s="149">
        <v>74534044.5</v>
      </c>
    </row>
    <row r="19" spans="1:5" s="56" customFormat="1" ht="15" customHeight="1" x14ac:dyDescent="0.25">
      <c r="A19" s="134" t="s">
        <v>2788</v>
      </c>
      <c r="B19" s="82">
        <v>2651</v>
      </c>
      <c r="C19" s="82">
        <v>294</v>
      </c>
      <c r="D19" s="127">
        <v>0.11090154658619389</v>
      </c>
      <c r="E19" s="149">
        <v>241744094.34999996</v>
      </c>
    </row>
    <row r="20" spans="1:5" s="56" customFormat="1" ht="15" customHeight="1" x14ac:dyDescent="0.25">
      <c r="A20" s="134" t="s">
        <v>4777</v>
      </c>
      <c r="B20" s="82">
        <v>46</v>
      </c>
      <c r="C20" s="82">
        <v>3</v>
      </c>
      <c r="D20" s="127">
        <v>6.5217391304347824E-2</v>
      </c>
      <c r="E20" s="149">
        <v>4179298</v>
      </c>
    </row>
    <row r="21" spans="1:5" s="56" customFormat="1" ht="30" customHeight="1" x14ac:dyDescent="0.25">
      <c r="A21" s="134" t="s">
        <v>4778</v>
      </c>
      <c r="B21" s="82">
        <v>15</v>
      </c>
      <c r="C21" s="82">
        <v>4</v>
      </c>
      <c r="D21" s="127">
        <v>0.26666666666666666</v>
      </c>
      <c r="E21" s="149">
        <v>6083985.4900000002</v>
      </c>
    </row>
    <row r="22" spans="1:5" s="56" customFormat="1" ht="30" customHeight="1" x14ac:dyDescent="0.25">
      <c r="A22" s="134" t="s">
        <v>4779</v>
      </c>
      <c r="B22" s="82">
        <v>21</v>
      </c>
      <c r="C22" s="82">
        <v>9</v>
      </c>
      <c r="D22" s="127">
        <v>0.42857142857142855</v>
      </c>
      <c r="E22" s="149">
        <v>10716088.9</v>
      </c>
    </row>
    <row r="23" spans="1:5" s="56" customFormat="1" ht="15" customHeight="1" x14ac:dyDescent="0.25">
      <c r="A23" s="134" t="s">
        <v>4809</v>
      </c>
      <c r="B23" s="425">
        <v>22</v>
      </c>
      <c r="C23" s="82">
        <v>2</v>
      </c>
      <c r="D23" s="127">
        <v>9.0909090909090912E-2</v>
      </c>
      <c r="E23" s="430">
        <v>1809198</v>
      </c>
    </row>
    <row r="24" spans="1:5" ht="15.75" thickBot="1" x14ac:dyDescent="0.3">
      <c r="A24" s="145" t="s">
        <v>39</v>
      </c>
      <c r="B24" s="146">
        <f>SUM(B3:B23)</f>
        <v>5810</v>
      </c>
      <c r="C24" s="146">
        <f>SUM(C3:C23)</f>
        <v>768</v>
      </c>
      <c r="D24" s="147">
        <v>0.13218588640275386</v>
      </c>
      <c r="E24" s="457">
        <v>884303505.9799999</v>
      </c>
    </row>
    <row r="25" spans="1:5" s="72" customFormat="1" x14ac:dyDescent="0.25">
      <c r="A25" s="115" t="s">
        <v>2343</v>
      </c>
      <c r="B25" s="501"/>
      <c r="C25" s="116" t="s">
        <v>31</v>
      </c>
      <c r="D25" s="501"/>
      <c r="E25" s="502" t="s">
        <v>34</v>
      </c>
    </row>
    <row r="26" spans="1:5" s="72" customFormat="1" x14ac:dyDescent="0.25">
      <c r="A26" s="507" t="s">
        <v>367</v>
      </c>
      <c r="B26" s="507"/>
      <c r="C26" s="326">
        <v>22</v>
      </c>
      <c r="D26" s="507"/>
      <c r="E26" s="508">
        <v>3243725.4</v>
      </c>
    </row>
    <row r="27" spans="1:5" s="72" customFormat="1" x14ac:dyDescent="0.25">
      <c r="A27" s="503" t="s">
        <v>4857</v>
      </c>
      <c r="B27" s="504"/>
      <c r="C27" s="504">
        <v>44</v>
      </c>
      <c r="D27" s="505"/>
      <c r="E27" s="506">
        <v>5699999</v>
      </c>
    </row>
    <row r="28" spans="1:5" s="72" customFormat="1" ht="30" x14ac:dyDescent="0.25">
      <c r="A28" s="134" t="s">
        <v>4861</v>
      </c>
      <c r="B28" s="82"/>
      <c r="C28" s="82">
        <v>23</v>
      </c>
      <c r="D28" s="127"/>
      <c r="E28" s="149">
        <v>29999999</v>
      </c>
    </row>
    <row r="29" spans="1:5" s="72" customFormat="1" ht="15.75" thickBot="1" x14ac:dyDescent="0.3">
      <c r="A29" s="216" t="s">
        <v>2344</v>
      </c>
      <c r="B29" s="217"/>
      <c r="C29" s="218">
        <f>SUM(C26:C28)</f>
        <v>89</v>
      </c>
      <c r="D29" s="219"/>
      <c r="E29" s="220">
        <f>SUM(E26:E28)</f>
        <v>38943723.399999999</v>
      </c>
    </row>
    <row r="30" spans="1:5" ht="15.75" thickBot="1" x14ac:dyDescent="0.3">
      <c r="A30" s="271" t="s">
        <v>41</v>
      </c>
      <c r="B30" s="270">
        <f>B24+B29</f>
        <v>5810</v>
      </c>
      <c r="C30" s="98">
        <f>C24+C29</f>
        <v>857</v>
      </c>
      <c r="D30" s="23"/>
      <c r="E30" s="100">
        <v>923247228.9799999</v>
      </c>
    </row>
    <row r="31" spans="1:5" x14ac:dyDescent="0.25">
      <c r="A31" s="571"/>
      <c r="B31" s="571"/>
      <c r="C31" s="571"/>
      <c r="D31" s="571"/>
      <c r="E31" s="571"/>
    </row>
    <row r="32" spans="1:5" ht="29.25" customHeight="1" x14ac:dyDescent="0.25">
      <c r="A32" s="570"/>
      <c r="B32" s="570"/>
      <c r="C32" s="570"/>
      <c r="D32" s="570"/>
      <c r="E32" s="570"/>
    </row>
    <row r="38" spans="5:5" x14ac:dyDescent="0.25">
      <c r="E38" s="73"/>
    </row>
  </sheetData>
  <sortState ref="A3:E23">
    <sortCondition ref="A3:A23"/>
  </sortState>
  <mergeCells count="2">
    <mergeCell ref="A32:E32"/>
    <mergeCell ref="A31:E31"/>
  </mergeCells>
  <pageMargins left="0.25" right="0.25" top="0.75" bottom="0.75" header="0.3" footer="0.3"/>
  <pageSetup paperSize="9" scale="4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126"/>
  <sheetViews>
    <sheetView zoomScaleNormal="100" workbookViewId="0"/>
  </sheetViews>
  <sheetFormatPr defaultColWidth="9.140625" defaultRowHeight="15" x14ac:dyDescent="0.25"/>
  <cols>
    <col min="1" max="1" width="33.28515625" style="72" customWidth="1"/>
    <col min="2" max="4" width="12.42578125" style="72" customWidth="1"/>
    <col min="5" max="5" width="13.28515625" style="72" bestFit="1" customWidth="1"/>
    <col min="6" max="6" width="9.140625" style="72"/>
    <col min="7" max="7" width="82" style="72" bestFit="1" customWidth="1"/>
    <col min="8" max="11" width="12.5703125" style="72" customWidth="1"/>
    <col min="12" max="12" width="9.28515625" style="72" customWidth="1"/>
    <col min="13" max="13" width="50.85546875" style="72" customWidth="1"/>
    <col min="14" max="14" width="12" style="72" bestFit="1" customWidth="1"/>
    <col min="15" max="16" width="13.7109375" style="72" customWidth="1"/>
    <col min="17" max="17" width="14.28515625" style="72" customWidth="1"/>
    <col min="18" max="16384" width="9.140625" style="72"/>
  </cols>
  <sheetData>
    <row r="1" spans="1:14" ht="16.5" customHeight="1" thickBot="1" x14ac:dyDescent="0.3">
      <c r="A1" s="7" t="s">
        <v>4917</v>
      </c>
      <c r="B1" s="510"/>
      <c r="C1" s="510"/>
      <c r="D1" s="510"/>
      <c r="E1" s="510"/>
      <c r="G1" s="55" t="s">
        <v>4918</v>
      </c>
      <c r="H1" s="511"/>
      <c r="I1" s="511"/>
      <c r="J1" s="511"/>
      <c r="K1" s="511"/>
    </row>
    <row r="2" spans="1:14" ht="15.75" thickBot="1" x14ac:dyDescent="0.3">
      <c r="A2" s="512" t="s">
        <v>12</v>
      </c>
      <c r="B2" s="436" t="s">
        <v>32</v>
      </c>
      <c r="C2" s="214" t="s">
        <v>31</v>
      </c>
      <c r="D2" s="214" t="s">
        <v>3</v>
      </c>
      <c r="E2" s="437" t="s">
        <v>34</v>
      </c>
      <c r="G2" s="513" t="s">
        <v>13</v>
      </c>
      <c r="H2" s="514" t="s">
        <v>32</v>
      </c>
      <c r="I2" s="116" t="s">
        <v>31</v>
      </c>
      <c r="J2" s="239" t="s">
        <v>3</v>
      </c>
      <c r="K2" s="117" t="s">
        <v>34</v>
      </c>
    </row>
    <row r="3" spans="1:14" s="516" customFormat="1" ht="15" customHeight="1" x14ac:dyDescent="0.25">
      <c r="A3" s="385" t="s">
        <v>411</v>
      </c>
      <c r="B3" s="287">
        <v>2731</v>
      </c>
      <c r="C3" s="228">
        <v>343</v>
      </c>
      <c r="D3" s="515">
        <v>0.12559502013914317</v>
      </c>
      <c r="E3" s="229">
        <v>347910179.34999996</v>
      </c>
      <c r="G3" s="517" t="s">
        <v>589</v>
      </c>
      <c r="H3" s="518">
        <v>250</v>
      </c>
      <c r="I3" s="519">
        <v>18</v>
      </c>
      <c r="J3" s="520">
        <v>7.1999999999999995E-2</v>
      </c>
      <c r="K3" s="196">
        <v>20058038.370000001</v>
      </c>
    </row>
    <row r="4" spans="1:14" s="56" customFormat="1" ht="15" customHeight="1" x14ac:dyDescent="0.25">
      <c r="A4" s="31" t="s">
        <v>99</v>
      </c>
      <c r="B4" s="289">
        <v>1856</v>
      </c>
      <c r="C4" s="86">
        <v>224</v>
      </c>
      <c r="D4" s="521">
        <v>0.1206896551724138</v>
      </c>
      <c r="E4" s="85">
        <v>307898484.28000003</v>
      </c>
      <c r="G4" s="522" t="s">
        <v>715</v>
      </c>
      <c r="H4" s="523">
        <v>176</v>
      </c>
      <c r="I4" s="524">
        <v>19</v>
      </c>
      <c r="J4" s="525">
        <v>0.10795454545454546</v>
      </c>
      <c r="K4" s="299">
        <v>20419410.34</v>
      </c>
      <c r="L4" s="526"/>
    </row>
    <row r="5" spans="1:14" s="516" customFormat="1" ht="15" customHeight="1" x14ac:dyDescent="0.25">
      <c r="A5" s="527" t="s">
        <v>97</v>
      </c>
      <c r="B5" s="79">
        <v>532</v>
      </c>
      <c r="C5" s="86">
        <v>79</v>
      </c>
      <c r="D5" s="521">
        <v>0.14849624060150377</v>
      </c>
      <c r="E5" s="85">
        <v>89716497.709999979</v>
      </c>
      <c r="G5" s="522" t="s">
        <v>104</v>
      </c>
      <c r="H5" s="528">
        <v>176</v>
      </c>
      <c r="I5" s="529">
        <v>20</v>
      </c>
      <c r="J5" s="525">
        <v>0.11363636363636363</v>
      </c>
      <c r="K5" s="299">
        <v>18169528.729999997</v>
      </c>
    </row>
    <row r="6" spans="1:14" s="516" customFormat="1" ht="15" customHeight="1" thickBot="1" x14ac:dyDescent="0.3">
      <c r="A6" s="530" t="s">
        <v>98</v>
      </c>
      <c r="B6" s="531">
        <v>691</v>
      </c>
      <c r="C6" s="339">
        <v>122</v>
      </c>
      <c r="D6" s="532">
        <v>0.17655571635311143</v>
      </c>
      <c r="E6" s="230">
        <v>138778344.63999999</v>
      </c>
      <c r="G6" s="522" t="s">
        <v>106</v>
      </c>
      <c r="H6" s="523">
        <v>160</v>
      </c>
      <c r="I6" s="524">
        <v>19</v>
      </c>
      <c r="J6" s="525">
        <v>0.11874999999999999</v>
      </c>
      <c r="K6" s="299">
        <v>20712395.530000001</v>
      </c>
    </row>
    <row r="7" spans="1:14" s="516" customFormat="1" ht="15" customHeight="1" thickBot="1" x14ac:dyDescent="0.3">
      <c r="A7" s="273" t="s">
        <v>11</v>
      </c>
      <c r="B7" s="441">
        <v>5810</v>
      </c>
      <c r="C7" s="74">
        <v>768</v>
      </c>
      <c r="D7" s="442">
        <v>0.13218588640275386</v>
      </c>
      <c r="E7" s="443">
        <v>884303505.9800005</v>
      </c>
      <c r="G7" s="522" t="s">
        <v>102</v>
      </c>
      <c r="H7" s="523">
        <v>137</v>
      </c>
      <c r="I7" s="524">
        <v>29</v>
      </c>
      <c r="J7" s="525">
        <v>0.21167883211678831</v>
      </c>
      <c r="K7" s="299">
        <v>31059150.289999999</v>
      </c>
    </row>
    <row r="8" spans="1:14" s="56" customFormat="1" ht="15" customHeight="1" x14ac:dyDescent="0.25">
      <c r="G8" s="522" t="s">
        <v>426</v>
      </c>
      <c r="H8" s="528">
        <v>133</v>
      </c>
      <c r="I8" s="524">
        <v>19</v>
      </c>
      <c r="J8" s="525">
        <v>0.14285714285714285</v>
      </c>
      <c r="K8" s="299">
        <v>23388387.449999999</v>
      </c>
    </row>
    <row r="9" spans="1:14" s="56" customFormat="1" ht="15" customHeight="1" x14ac:dyDescent="0.25">
      <c r="A9" s="572" t="s">
        <v>4919</v>
      </c>
      <c r="B9" s="572"/>
      <c r="C9" s="572"/>
      <c r="D9" s="572"/>
      <c r="E9" s="572"/>
      <c r="G9" s="522" t="s">
        <v>757</v>
      </c>
      <c r="H9" s="523">
        <v>130</v>
      </c>
      <c r="I9" s="524">
        <v>21</v>
      </c>
      <c r="J9" s="525">
        <v>0.16153846153846155</v>
      </c>
      <c r="K9" s="299">
        <v>21296587.600000001</v>
      </c>
    </row>
    <row r="10" spans="1:14" s="56" customFormat="1" ht="15" customHeight="1" x14ac:dyDescent="0.25">
      <c r="A10" s="572"/>
      <c r="B10" s="572"/>
      <c r="C10" s="572"/>
      <c r="D10" s="572"/>
      <c r="E10" s="572"/>
      <c r="G10" s="522" t="s">
        <v>817</v>
      </c>
      <c r="H10" s="523">
        <v>116</v>
      </c>
      <c r="I10" s="524">
        <v>9</v>
      </c>
      <c r="J10" s="525">
        <v>7.7586206896551727E-2</v>
      </c>
      <c r="K10" s="299">
        <v>7656220.9500000002</v>
      </c>
      <c r="L10" s="533"/>
    </row>
    <row r="11" spans="1:14" s="56" customFormat="1" ht="15" customHeight="1" x14ac:dyDescent="0.25">
      <c r="A11" s="572"/>
      <c r="B11" s="572"/>
      <c r="C11" s="572"/>
      <c r="D11" s="572"/>
      <c r="E11" s="572"/>
      <c r="G11" s="522" t="s">
        <v>217</v>
      </c>
      <c r="H11" s="528">
        <v>93</v>
      </c>
      <c r="I11" s="529">
        <v>14</v>
      </c>
      <c r="J11" s="525">
        <v>0.15053763440860216</v>
      </c>
      <c r="K11" s="299">
        <v>25139578.079999998</v>
      </c>
      <c r="L11" s="533"/>
      <c r="M11" s="534"/>
      <c r="N11" s="533"/>
    </row>
    <row r="12" spans="1:14" s="56" customFormat="1" ht="15" customHeight="1" x14ac:dyDescent="0.25">
      <c r="G12" s="522" t="s">
        <v>910</v>
      </c>
      <c r="H12" s="528">
        <v>92</v>
      </c>
      <c r="I12" s="529">
        <v>13</v>
      </c>
      <c r="J12" s="525">
        <v>0.14130434782608695</v>
      </c>
      <c r="K12" s="299">
        <v>11916747.199999999</v>
      </c>
    </row>
    <row r="13" spans="1:14" s="56" customFormat="1" ht="15" customHeight="1" x14ac:dyDescent="0.25">
      <c r="G13" s="522" t="s">
        <v>197</v>
      </c>
      <c r="H13" s="528">
        <v>91</v>
      </c>
      <c r="I13" s="524">
        <v>26</v>
      </c>
      <c r="J13" s="525">
        <v>0.2857142857142857</v>
      </c>
      <c r="K13" s="299">
        <v>36511935.43</v>
      </c>
    </row>
    <row r="14" spans="1:14" s="56" customFormat="1" ht="15" customHeight="1" x14ac:dyDescent="0.25">
      <c r="G14" s="522" t="s">
        <v>468</v>
      </c>
      <c r="H14" s="528">
        <v>89</v>
      </c>
      <c r="I14" s="529">
        <v>9</v>
      </c>
      <c r="J14" s="525">
        <v>0.10112359550561797</v>
      </c>
      <c r="K14" s="299">
        <v>8854728.379999999</v>
      </c>
    </row>
    <row r="15" spans="1:14" s="56" customFormat="1" ht="15" customHeight="1" x14ac:dyDescent="0.25">
      <c r="G15" s="522" t="s">
        <v>605</v>
      </c>
      <c r="H15" s="528">
        <v>86</v>
      </c>
      <c r="I15" s="529">
        <v>15</v>
      </c>
      <c r="J15" s="525">
        <v>0.1744186046511628</v>
      </c>
      <c r="K15" s="299">
        <v>13247763.4</v>
      </c>
    </row>
    <row r="16" spans="1:14" s="56" customFormat="1" ht="15" customHeight="1" x14ac:dyDescent="0.25">
      <c r="G16" s="522" t="s">
        <v>565</v>
      </c>
      <c r="H16" s="528">
        <v>86</v>
      </c>
      <c r="I16" s="524">
        <v>6</v>
      </c>
      <c r="J16" s="525">
        <v>6.9767441860465115E-2</v>
      </c>
      <c r="K16" s="299">
        <v>11753705.199999999</v>
      </c>
    </row>
    <row r="17" spans="7:11" s="56" customFormat="1" ht="15" customHeight="1" x14ac:dyDescent="0.25">
      <c r="G17" s="522" t="s">
        <v>285</v>
      </c>
      <c r="H17" s="528">
        <v>85</v>
      </c>
      <c r="I17" s="529">
        <v>5</v>
      </c>
      <c r="J17" s="525">
        <v>5.8823529411764705E-2</v>
      </c>
      <c r="K17" s="299">
        <v>4120692.3</v>
      </c>
    </row>
    <row r="18" spans="7:11" s="56" customFormat="1" ht="15" customHeight="1" x14ac:dyDescent="0.25">
      <c r="G18" s="522" t="s">
        <v>441</v>
      </c>
      <c r="H18" s="528">
        <v>84</v>
      </c>
      <c r="I18" s="529">
        <v>8</v>
      </c>
      <c r="J18" s="525">
        <v>9.5238095238095233E-2</v>
      </c>
      <c r="K18" s="299">
        <v>8548220</v>
      </c>
    </row>
    <row r="19" spans="7:11" s="56" customFormat="1" ht="15" customHeight="1" x14ac:dyDescent="0.25">
      <c r="G19" s="522" t="s">
        <v>111</v>
      </c>
      <c r="H19" s="528">
        <v>83</v>
      </c>
      <c r="I19" s="529">
        <v>8</v>
      </c>
      <c r="J19" s="525">
        <v>9.6385542168674704E-2</v>
      </c>
      <c r="K19" s="299">
        <v>12510258.6</v>
      </c>
    </row>
    <row r="20" spans="7:11" s="56" customFormat="1" ht="15" customHeight="1" x14ac:dyDescent="0.25">
      <c r="G20" s="522" t="s">
        <v>1195</v>
      </c>
      <c r="H20" s="528">
        <v>81</v>
      </c>
      <c r="I20" s="524">
        <v>10</v>
      </c>
      <c r="J20" s="525">
        <v>0.12345679012345678</v>
      </c>
      <c r="K20" s="299">
        <v>9524842.8100000005</v>
      </c>
    </row>
    <row r="21" spans="7:11" s="516" customFormat="1" ht="15" customHeight="1" x14ac:dyDescent="0.25">
      <c r="G21" s="522" t="s">
        <v>110</v>
      </c>
      <c r="H21" s="523">
        <v>80</v>
      </c>
      <c r="I21" s="524">
        <v>11</v>
      </c>
      <c r="J21" s="525">
        <v>0.13750000000000001</v>
      </c>
      <c r="K21" s="299">
        <v>15840604.699999999</v>
      </c>
    </row>
    <row r="22" spans="7:11" s="516" customFormat="1" ht="15" customHeight="1" x14ac:dyDescent="0.25">
      <c r="G22" s="522" t="s">
        <v>107</v>
      </c>
      <c r="H22" s="523">
        <v>80</v>
      </c>
      <c r="I22" s="524">
        <v>7</v>
      </c>
      <c r="J22" s="525">
        <v>8.7499999999999994E-2</v>
      </c>
      <c r="K22" s="299">
        <v>6438313.8300000001</v>
      </c>
    </row>
    <row r="23" spans="7:11" s="56" customFormat="1" ht="15" customHeight="1" x14ac:dyDescent="0.25">
      <c r="G23" s="522" t="s">
        <v>508</v>
      </c>
      <c r="H23" s="523">
        <v>79</v>
      </c>
      <c r="I23" s="524">
        <v>19</v>
      </c>
      <c r="J23" s="525">
        <v>0.24050632911392406</v>
      </c>
      <c r="K23" s="299">
        <v>25473997.699999999</v>
      </c>
    </row>
    <row r="24" spans="7:11" ht="15" customHeight="1" x14ac:dyDescent="0.25">
      <c r="G24" s="522" t="s">
        <v>287</v>
      </c>
      <c r="H24" s="535">
        <v>77</v>
      </c>
      <c r="I24" s="536">
        <v>8</v>
      </c>
      <c r="J24" s="525">
        <v>0.1038961038961039</v>
      </c>
      <c r="K24" s="299">
        <v>7536327.7999999998</v>
      </c>
    </row>
    <row r="25" spans="7:11" ht="15" customHeight="1" x14ac:dyDescent="0.25">
      <c r="G25" s="522" t="s">
        <v>412</v>
      </c>
      <c r="H25" s="535">
        <v>71</v>
      </c>
      <c r="I25" s="536">
        <v>13</v>
      </c>
      <c r="J25" s="525">
        <v>0.18309859154929578</v>
      </c>
      <c r="K25" s="299">
        <v>16934521.199999999</v>
      </c>
    </row>
    <row r="26" spans="7:11" ht="15" customHeight="1" x14ac:dyDescent="0.25">
      <c r="G26" s="522" t="s">
        <v>2424</v>
      </c>
      <c r="H26" s="535">
        <v>67</v>
      </c>
      <c r="I26" s="536">
        <v>8</v>
      </c>
      <c r="J26" s="525">
        <v>0.11940298507462686</v>
      </c>
      <c r="K26" s="299">
        <v>7079614</v>
      </c>
    </row>
    <row r="27" spans="7:11" ht="15" customHeight="1" x14ac:dyDescent="0.25">
      <c r="G27" s="522" t="s">
        <v>108</v>
      </c>
      <c r="H27" s="535">
        <v>63</v>
      </c>
      <c r="I27" s="536">
        <v>9</v>
      </c>
      <c r="J27" s="525">
        <v>0.14285714285714285</v>
      </c>
      <c r="K27" s="299">
        <v>10837394.1</v>
      </c>
    </row>
    <row r="28" spans="7:11" ht="15" customHeight="1" x14ac:dyDescent="0.25">
      <c r="G28" s="522" t="s">
        <v>622</v>
      </c>
      <c r="H28" s="535">
        <v>61</v>
      </c>
      <c r="I28" s="536">
        <v>8</v>
      </c>
      <c r="J28" s="525">
        <v>0.13114754098360656</v>
      </c>
      <c r="K28" s="299">
        <v>14341024</v>
      </c>
    </row>
    <row r="29" spans="7:11" ht="15" customHeight="1" x14ac:dyDescent="0.25">
      <c r="G29" s="522" t="s">
        <v>100</v>
      </c>
      <c r="H29" s="535">
        <v>57</v>
      </c>
      <c r="I29" s="536">
        <v>12</v>
      </c>
      <c r="J29" s="525">
        <v>0.21052631578947367</v>
      </c>
      <c r="K29" s="299">
        <v>9916738.8999999985</v>
      </c>
    </row>
    <row r="30" spans="7:11" ht="15" customHeight="1" x14ac:dyDescent="0.25">
      <c r="G30" s="522" t="s">
        <v>677</v>
      </c>
      <c r="H30" s="535">
        <v>57</v>
      </c>
      <c r="I30" s="536">
        <v>6</v>
      </c>
      <c r="J30" s="525">
        <v>0.10526315789473684</v>
      </c>
      <c r="K30" s="299">
        <v>9431645.5500000007</v>
      </c>
    </row>
    <row r="31" spans="7:11" ht="15" customHeight="1" x14ac:dyDescent="0.25">
      <c r="G31" s="522" t="s">
        <v>483</v>
      </c>
      <c r="H31" s="535">
        <v>54</v>
      </c>
      <c r="I31" s="536">
        <v>14</v>
      </c>
      <c r="J31" s="525">
        <v>0.25925925925925924</v>
      </c>
      <c r="K31" s="299">
        <v>12170221.059999999</v>
      </c>
    </row>
    <row r="32" spans="7:11" ht="15" customHeight="1" x14ac:dyDescent="0.25">
      <c r="G32" s="522" t="s">
        <v>917</v>
      </c>
      <c r="H32" s="535">
        <v>54</v>
      </c>
      <c r="I32" s="536">
        <v>7</v>
      </c>
      <c r="J32" s="525">
        <v>0.12962962962962962</v>
      </c>
      <c r="K32" s="299">
        <v>6200357.3300000001</v>
      </c>
    </row>
    <row r="33" spans="7:11" ht="15" customHeight="1" x14ac:dyDescent="0.25">
      <c r="G33" s="522" t="s">
        <v>284</v>
      </c>
      <c r="H33" s="535">
        <v>54</v>
      </c>
      <c r="I33" s="536">
        <v>4</v>
      </c>
      <c r="J33" s="525">
        <v>7.407407407407407E-2</v>
      </c>
      <c r="K33" s="299">
        <v>2657833.1500000004</v>
      </c>
    </row>
    <row r="34" spans="7:11" ht="15" customHeight="1" x14ac:dyDescent="0.25">
      <c r="G34" s="522" t="s">
        <v>103</v>
      </c>
      <c r="H34" s="535">
        <v>53</v>
      </c>
      <c r="I34" s="536">
        <v>11</v>
      </c>
      <c r="J34" s="525">
        <v>0.20754716981132076</v>
      </c>
      <c r="K34" s="299">
        <v>14923050.9</v>
      </c>
    </row>
    <row r="35" spans="7:11" ht="15" customHeight="1" x14ac:dyDescent="0.25">
      <c r="G35" s="522" t="s">
        <v>532</v>
      </c>
      <c r="H35" s="535">
        <v>53</v>
      </c>
      <c r="I35" s="536">
        <v>9</v>
      </c>
      <c r="J35" s="525">
        <v>0.16981132075471697</v>
      </c>
      <c r="K35" s="299">
        <v>8915050.5</v>
      </c>
    </row>
    <row r="36" spans="7:11" ht="15" customHeight="1" x14ac:dyDescent="0.25">
      <c r="G36" s="522" t="s">
        <v>561</v>
      </c>
      <c r="H36" s="535">
        <v>53</v>
      </c>
      <c r="I36" s="536">
        <v>11</v>
      </c>
      <c r="J36" s="525">
        <v>0.20754716981132076</v>
      </c>
      <c r="K36" s="299">
        <v>8156946.0999999996</v>
      </c>
    </row>
    <row r="37" spans="7:11" ht="15" customHeight="1" x14ac:dyDescent="0.25">
      <c r="G37" s="522" t="s">
        <v>192</v>
      </c>
      <c r="H37" s="528">
        <v>52</v>
      </c>
      <c r="I37" s="529">
        <v>8</v>
      </c>
      <c r="J37" s="525">
        <v>0.15384615384615385</v>
      </c>
      <c r="K37" s="299">
        <v>13874741.65</v>
      </c>
    </row>
    <row r="38" spans="7:11" ht="15" customHeight="1" x14ac:dyDescent="0.25">
      <c r="G38" s="522" t="s">
        <v>973</v>
      </c>
      <c r="H38" s="535">
        <v>52</v>
      </c>
      <c r="I38" s="536">
        <v>6</v>
      </c>
      <c r="J38" s="525">
        <v>0.11538461538461539</v>
      </c>
      <c r="K38" s="299">
        <v>8329508.75</v>
      </c>
    </row>
    <row r="39" spans="7:11" ht="15" customHeight="1" x14ac:dyDescent="0.25">
      <c r="G39" s="522" t="s">
        <v>638</v>
      </c>
      <c r="H39" s="535">
        <v>52</v>
      </c>
      <c r="I39" s="536">
        <v>7</v>
      </c>
      <c r="J39" s="525">
        <v>0.13461538461538461</v>
      </c>
      <c r="K39" s="299">
        <v>5724479.2999999998</v>
      </c>
    </row>
    <row r="40" spans="7:11" ht="15" customHeight="1" x14ac:dyDescent="0.25">
      <c r="G40" s="522" t="s">
        <v>487</v>
      </c>
      <c r="H40" s="535">
        <v>51</v>
      </c>
      <c r="I40" s="536">
        <v>8</v>
      </c>
      <c r="J40" s="525">
        <v>0.15686274509803921</v>
      </c>
      <c r="K40" s="299">
        <v>10041263</v>
      </c>
    </row>
    <row r="41" spans="7:11" ht="15" customHeight="1" x14ac:dyDescent="0.25">
      <c r="G41" s="522" t="s">
        <v>430</v>
      </c>
      <c r="H41" s="535">
        <v>49</v>
      </c>
      <c r="I41" s="536">
        <v>10</v>
      </c>
      <c r="J41" s="525">
        <v>0.20408163265306123</v>
      </c>
      <c r="K41" s="299">
        <v>19535668.18</v>
      </c>
    </row>
    <row r="42" spans="7:11" ht="15" customHeight="1" x14ac:dyDescent="0.25">
      <c r="G42" s="522" t="s">
        <v>2160</v>
      </c>
      <c r="H42" s="535">
        <v>49</v>
      </c>
      <c r="I42" s="536">
        <v>3</v>
      </c>
      <c r="J42" s="525">
        <v>6.1224489795918366E-2</v>
      </c>
      <c r="K42" s="299">
        <v>6236898</v>
      </c>
    </row>
    <row r="43" spans="7:11" ht="15" customHeight="1" x14ac:dyDescent="0.25">
      <c r="G43" s="522" t="s">
        <v>105</v>
      </c>
      <c r="H43" s="535">
        <v>48</v>
      </c>
      <c r="I43" s="536">
        <v>8</v>
      </c>
      <c r="J43" s="525">
        <v>0.16666666666666666</v>
      </c>
      <c r="K43" s="299">
        <v>9043955.6400000006</v>
      </c>
    </row>
    <row r="44" spans="7:11" ht="15" customHeight="1" x14ac:dyDescent="0.25">
      <c r="G44" s="522" t="s">
        <v>747</v>
      </c>
      <c r="H44" s="535">
        <v>45</v>
      </c>
      <c r="I44" s="536">
        <v>9</v>
      </c>
      <c r="J44" s="525">
        <v>0.2</v>
      </c>
      <c r="K44" s="299">
        <v>11052121.25</v>
      </c>
    </row>
    <row r="45" spans="7:11" ht="15" customHeight="1" x14ac:dyDescent="0.25">
      <c r="G45" s="522" t="s">
        <v>464</v>
      </c>
      <c r="H45" s="535">
        <v>45</v>
      </c>
      <c r="I45" s="536">
        <v>8</v>
      </c>
      <c r="J45" s="525">
        <v>0.17777777777777778</v>
      </c>
      <c r="K45" s="299">
        <v>9036221.879999999</v>
      </c>
    </row>
    <row r="46" spans="7:11" ht="15" customHeight="1" x14ac:dyDescent="0.25">
      <c r="G46" s="522" t="s">
        <v>2433</v>
      </c>
      <c r="H46" s="535">
        <v>45</v>
      </c>
      <c r="I46" s="536">
        <v>4</v>
      </c>
      <c r="J46" s="525">
        <v>8.8888888888888892E-2</v>
      </c>
      <c r="K46" s="299">
        <v>3502768</v>
      </c>
    </row>
    <row r="47" spans="7:11" ht="15" customHeight="1" x14ac:dyDescent="0.25">
      <c r="G47" s="522" t="s">
        <v>667</v>
      </c>
      <c r="H47" s="535">
        <v>44</v>
      </c>
      <c r="I47" s="536">
        <v>8</v>
      </c>
      <c r="J47" s="525">
        <v>0.18181818181818182</v>
      </c>
      <c r="K47" s="299">
        <v>9194518</v>
      </c>
    </row>
    <row r="48" spans="7:11" ht="15" customHeight="1" x14ac:dyDescent="0.25">
      <c r="G48" s="522" t="s">
        <v>609</v>
      </c>
      <c r="H48" s="535">
        <v>44</v>
      </c>
      <c r="I48" s="536">
        <v>5</v>
      </c>
      <c r="J48" s="525">
        <v>0.11363636363636363</v>
      </c>
      <c r="K48" s="299">
        <v>2911792</v>
      </c>
    </row>
    <row r="49" spans="7:11" ht="15" customHeight="1" x14ac:dyDescent="0.25">
      <c r="G49" s="522" t="s">
        <v>211</v>
      </c>
      <c r="H49" s="535">
        <v>43</v>
      </c>
      <c r="I49" s="536">
        <v>7</v>
      </c>
      <c r="J49" s="525">
        <v>0.16279069767441862</v>
      </c>
      <c r="K49" s="299">
        <v>10814522</v>
      </c>
    </row>
    <row r="50" spans="7:11" ht="15" customHeight="1" x14ac:dyDescent="0.25">
      <c r="G50" s="522" t="s">
        <v>437</v>
      </c>
      <c r="H50" s="535">
        <v>43</v>
      </c>
      <c r="I50" s="536">
        <v>5</v>
      </c>
      <c r="J50" s="525">
        <v>0.11627906976744186</v>
      </c>
      <c r="K50" s="299">
        <v>7269986.7300000004</v>
      </c>
    </row>
    <row r="51" spans="7:11" ht="15" customHeight="1" x14ac:dyDescent="0.25">
      <c r="G51" s="522" t="s">
        <v>1021</v>
      </c>
      <c r="H51" s="535">
        <v>43</v>
      </c>
      <c r="I51" s="536">
        <v>4</v>
      </c>
      <c r="J51" s="525">
        <v>9.3023255813953487E-2</v>
      </c>
      <c r="K51" s="299">
        <v>4103979.9</v>
      </c>
    </row>
    <row r="52" spans="7:11" ht="15" customHeight="1" x14ac:dyDescent="0.25">
      <c r="G52" s="522" t="s">
        <v>2117</v>
      </c>
      <c r="H52" s="535">
        <v>43</v>
      </c>
      <c r="I52" s="536">
        <v>4</v>
      </c>
      <c r="J52" s="525">
        <v>9.3023255813953487E-2</v>
      </c>
      <c r="K52" s="299">
        <v>2973182.5</v>
      </c>
    </row>
    <row r="53" spans="7:11" ht="15" customHeight="1" x14ac:dyDescent="0.25">
      <c r="G53" s="522" t="s">
        <v>407</v>
      </c>
      <c r="H53" s="535">
        <v>42</v>
      </c>
      <c r="I53" s="536">
        <v>6</v>
      </c>
      <c r="J53" s="525">
        <v>0.14285714285714285</v>
      </c>
      <c r="K53" s="299">
        <v>11534434.770000001</v>
      </c>
    </row>
    <row r="54" spans="7:11" ht="15" customHeight="1" x14ac:dyDescent="0.25">
      <c r="G54" s="522" t="s">
        <v>980</v>
      </c>
      <c r="H54" s="535">
        <v>42</v>
      </c>
      <c r="I54" s="536">
        <v>10</v>
      </c>
      <c r="J54" s="525">
        <v>0.23809523809523808</v>
      </c>
      <c r="K54" s="299">
        <v>10156870.199999999</v>
      </c>
    </row>
    <row r="55" spans="7:11" ht="15" customHeight="1" x14ac:dyDescent="0.25">
      <c r="G55" s="522" t="s">
        <v>528</v>
      </c>
      <c r="H55" s="535">
        <v>42</v>
      </c>
      <c r="I55" s="536">
        <v>5</v>
      </c>
      <c r="J55" s="525">
        <v>0.11904761904761904</v>
      </c>
      <c r="K55" s="299">
        <v>9453172.2100000009</v>
      </c>
    </row>
    <row r="56" spans="7:11" ht="15" customHeight="1" x14ac:dyDescent="0.25">
      <c r="G56" s="522" t="s">
        <v>681</v>
      </c>
      <c r="H56" s="535">
        <v>40</v>
      </c>
      <c r="I56" s="536">
        <v>6</v>
      </c>
      <c r="J56" s="525">
        <v>0.15</v>
      </c>
      <c r="K56" s="299">
        <v>5390681.5999999996</v>
      </c>
    </row>
    <row r="57" spans="7:11" ht="15" customHeight="1" x14ac:dyDescent="0.25">
      <c r="G57" s="522" t="s">
        <v>2445</v>
      </c>
      <c r="H57" s="535">
        <v>40</v>
      </c>
      <c r="I57" s="536">
        <v>4</v>
      </c>
      <c r="J57" s="525">
        <v>0.1</v>
      </c>
      <c r="K57" s="299">
        <v>2672868</v>
      </c>
    </row>
    <row r="58" spans="7:11" ht="15" customHeight="1" x14ac:dyDescent="0.25">
      <c r="G58" s="522" t="s">
        <v>2568</v>
      </c>
      <c r="H58" s="535">
        <v>39</v>
      </c>
      <c r="I58" s="536">
        <v>6</v>
      </c>
      <c r="J58" s="525">
        <v>0.15384615384615385</v>
      </c>
      <c r="K58" s="299">
        <v>4872875</v>
      </c>
    </row>
    <row r="59" spans="7:11" ht="15" customHeight="1" x14ac:dyDescent="0.25">
      <c r="G59" s="522" t="s">
        <v>101</v>
      </c>
      <c r="H59" s="535">
        <v>36</v>
      </c>
      <c r="I59" s="536">
        <v>6</v>
      </c>
      <c r="J59" s="525">
        <v>0.16666666666666666</v>
      </c>
      <c r="K59" s="299">
        <v>4656484.1500000004</v>
      </c>
    </row>
    <row r="60" spans="7:11" ht="15" customHeight="1" x14ac:dyDescent="0.25">
      <c r="G60" s="522" t="s">
        <v>950</v>
      </c>
      <c r="H60" s="535">
        <v>35</v>
      </c>
      <c r="I60" s="536">
        <v>1</v>
      </c>
      <c r="J60" s="525">
        <v>2.8571428571428571E-2</v>
      </c>
      <c r="K60" s="299">
        <v>627250</v>
      </c>
    </row>
    <row r="61" spans="7:11" ht="15" customHeight="1" x14ac:dyDescent="0.25">
      <c r="G61" s="522" t="s">
        <v>694</v>
      </c>
      <c r="H61" s="535">
        <v>33</v>
      </c>
      <c r="I61" s="536">
        <v>7</v>
      </c>
      <c r="J61" s="525">
        <v>0.21212121212121213</v>
      </c>
      <c r="K61" s="299">
        <v>6044803.7000000002</v>
      </c>
    </row>
    <row r="62" spans="7:11" ht="15" customHeight="1" x14ac:dyDescent="0.25">
      <c r="G62" s="522" t="s">
        <v>856</v>
      </c>
      <c r="H62" s="535">
        <v>33</v>
      </c>
      <c r="I62" s="536">
        <v>5</v>
      </c>
      <c r="J62" s="525">
        <v>0.15151515151515152</v>
      </c>
      <c r="K62" s="299">
        <v>5549745</v>
      </c>
    </row>
    <row r="63" spans="7:11" ht="15" customHeight="1" x14ac:dyDescent="0.25">
      <c r="G63" s="522" t="s">
        <v>701</v>
      </c>
      <c r="H63" s="535">
        <v>33</v>
      </c>
      <c r="I63" s="536">
        <v>4</v>
      </c>
      <c r="J63" s="525">
        <v>0.12121212121212122</v>
      </c>
      <c r="K63" s="299">
        <v>4763460.2</v>
      </c>
    </row>
    <row r="64" spans="7:11" ht="15" customHeight="1" x14ac:dyDescent="0.25">
      <c r="G64" s="522" t="s">
        <v>810</v>
      </c>
      <c r="H64" s="535">
        <v>33</v>
      </c>
      <c r="I64" s="536">
        <v>2</v>
      </c>
      <c r="J64" s="525">
        <v>6.0606060606060608E-2</v>
      </c>
      <c r="K64" s="299">
        <v>916613</v>
      </c>
    </row>
    <row r="65" spans="7:11" ht="15" customHeight="1" x14ac:dyDescent="0.25">
      <c r="G65" s="522" t="s">
        <v>449</v>
      </c>
      <c r="H65" s="535">
        <v>31</v>
      </c>
      <c r="I65" s="536">
        <v>6</v>
      </c>
      <c r="J65" s="525">
        <v>0.19354838709677419</v>
      </c>
      <c r="K65" s="299">
        <v>6253982.3399999999</v>
      </c>
    </row>
    <row r="66" spans="7:11" ht="15" customHeight="1" x14ac:dyDescent="0.25">
      <c r="G66" s="522" t="s">
        <v>936</v>
      </c>
      <c r="H66" s="535">
        <v>31</v>
      </c>
      <c r="I66" s="536">
        <v>5</v>
      </c>
      <c r="J66" s="525">
        <v>0.16129032258064516</v>
      </c>
      <c r="K66" s="299">
        <v>4321261</v>
      </c>
    </row>
    <row r="67" spans="7:11" ht="15" customHeight="1" x14ac:dyDescent="0.25">
      <c r="G67" s="522" t="s">
        <v>3614</v>
      </c>
      <c r="H67" s="535">
        <v>31</v>
      </c>
      <c r="I67" s="536">
        <v>3</v>
      </c>
      <c r="J67" s="525">
        <v>9.6774193548387094E-2</v>
      </c>
      <c r="K67" s="299">
        <v>2353840.25</v>
      </c>
    </row>
    <row r="68" spans="7:11" ht="15" customHeight="1" x14ac:dyDescent="0.25">
      <c r="G68" s="522" t="s">
        <v>1046</v>
      </c>
      <c r="H68" s="535">
        <v>30</v>
      </c>
      <c r="I68" s="536">
        <v>5</v>
      </c>
      <c r="J68" s="525">
        <v>0.16666666666666666</v>
      </c>
      <c r="K68" s="299">
        <v>9275125</v>
      </c>
    </row>
    <row r="69" spans="7:11" ht="15" customHeight="1" x14ac:dyDescent="0.25">
      <c r="G69" s="522" t="s">
        <v>553</v>
      </c>
      <c r="H69" s="535">
        <v>30</v>
      </c>
      <c r="I69" s="536">
        <v>3</v>
      </c>
      <c r="J69" s="525">
        <v>0.1</v>
      </c>
      <c r="K69" s="299">
        <v>3649613.25</v>
      </c>
    </row>
    <row r="70" spans="7:11" ht="15" customHeight="1" x14ac:dyDescent="0.25">
      <c r="G70" s="522" t="s">
        <v>2107</v>
      </c>
      <c r="H70" s="535">
        <v>29</v>
      </c>
      <c r="I70" s="536">
        <v>1</v>
      </c>
      <c r="J70" s="525">
        <v>3.4482758620689655E-2</v>
      </c>
      <c r="K70" s="299">
        <v>953880</v>
      </c>
    </row>
    <row r="71" spans="7:11" ht="15" customHeight="1" x14ac:dyDescent="0.25">
      <c r="G71" s="522" t="s">
        <v>966</v>
      </c>
      <c r="H71" s="535">
        <v>28</v>
      </c>
      <c r="I71" s="536">
        <v>3</v>
      </c>
      <c r="J71" s="525">
        <v>0.10714285714285714</v>
      </c>
      <c r="K71" s="299">
        <v>2135911</v>
      </c>
    </row>
    <row r="72" spans="7:11" ht="15" customHeight="1" x14ac:dyDescent="0.25">
      <c r="G72" s="522" t="s">
        <v>512</v>
      </c>
      <c r="H72" s="535">
        <v>27</v>
      </c>
      <c r="I72" s="536">
        <v>3</v>
      </c>
      <c r="J72" s="525">
        <v>0.1111111111111111</v>
      </c>
      <c r="K72" s="299">
        <v>4844235</v>
      </c>
    </row>
    <row r="73" spans="7:11" ht="15" customHeight="1" x14ac:dyDescent="0.25">
      <c r="G73" s="522" t="s">
        <v>2197</v>
      </c>
      <c r="H73" s="535">
        <v>26</v>
      </c>
      <c r="I73" s="536">
        <v>4</v>
      </c>
      <c r="J73" s="525">
        <v>0.15384615384615385</v>
      </c>
      <c r="K73" s="299">
        <v>7311372.5</v>
      </c>
    </row>
    <row r="74" spans="7:11" ht="15" customHeight="1" x14ac:dyDescent="0.25">
      <c r="G74" s="522" t="s">
        <v>569</v>
      </c>
      <c r="H74" s="535">
        <v>26</v>
      </c>
      <c r="I74" s="536">
        <v>4</v>
      </c>
      <c r="J74" s="525">
        <v>0.15384615384615385</v>
      </c>
      <c r="K74" s="299">
        <v>2857092.49</v>
      </c>
    </row>
    <row r="75" spans="7:11" ht="15" customHeight="1" x14ac:dyDescent="0.25">
      <c r="G75" s="522" t="s">
        <v>453</v>
      </c>
      <c r="H75" s="535">
        <v>24</v>
      </c>
      <c r="I75" s="536">
        <v>1</v>
      </c>
      <c r="J75" s="525">
        <v>4.1666666666666664E-2</v>
      </c>
      <c r="K75" s="299">
        <v>2078030</v>
      </c>
    </row>
    <row r="76" spans="7:11" ht="15" customHeight="1" x14ac:dyDescent="0.25">
      <c r="G76" s="522" t="s">
        <v>3515</v>
      </c>
      <c r="H76" s="535">
        <v>24</v>
      </c>
      <c r="I76" s="536">
        <v>2</v>
      </c>
      <c r="J76" s="525">
        <v>8.3333333333333329E-2</v>
      </c>
      <c r="K76" s="299">
        <v>1910120</v>
      </c>
    </row>
    <row r="77" spans="7:11" ht="15" customHeight="1" x14ac:dyDescent="0.25">
      <c r="G77" s="522" t="s">
        <v>475</v>
      </c>
      <c r="H77" s="535">
        <v>24</v>
      </c>
      <c r="I77" s="536">
        <v>1</v>
      </c>
      <c r="J77" s="525">
        <v>4.1666666666666664E-2</v>
      </c>
      <c r="K77" s="299">
        <v>1128030</v>
      </c>
    </row>
    <row r="78" spans="7:11" ht="15" customHeight="1" x14ac:dyDescent="0.25">
      <c r="G78" s="522" t="s">
        <v>445</v>
      </c>
      <c r="H78" s="535">
        <v>24</v>
      </c>
      <c r="I78" s="536">
        <v>2</v>
      </c>
      <c r="J78" s="525">
        <v>8.3333333333333329E-2</v>
      </c>
      <c r="K78" s="299">
        <v>770273</v>
      </c>
    </row>
    <row r="79" spans="7:11" ht="15" customHeight="1" x14ac:dyDescent="0.25">
      <c r="G79" s="522" t="s">
        <v>2894</v>
      </c>
      <c r="H79" s="535">
        <v>24</v>
      </c>
      <c r="I79" s="536">
        <v>1</v>
      </c>
      <c r="J79" s="525">
        <v>4.1666666666666664E-2</v>
      </c>
      <c r="K79" s="299">
        <v>491452</v>
      </c>
    </row>
    <row r="80" spans="7:11" ht="15" customHeight="1" x14ac:dyDescent="0.25">
      <c r="G80" s="522" t="s">
        <v>457</v>
      </c>
      <c r="H80" s="535">
        <v>23</v>
      </c>
      <c r="I80" s="536">
        <v>7</v>
      </c>
      <c r="J80" s="525">
        <v>0.30434782608695654</v>
      </c>
      <c r="K80" s="299">
        <v>8186479.7300000004</v>
      </c>
    </row>
    <row r="81" spans="7:11" ht="15" customHeight="1" x14ac:dyDescent="0.25">
      <c r="G81" s="522" t="s">
        <v>1141</v>
      </c>
      <c r="H81" s="535">
        <v>23</v>
      </c>
      <c r="I81" s="536">
        <v>3</v>
      </c>
      <c r="J81" s="525">
        <v>0.13043478260869565</v>
      </c>
      <c r="K81" s="299">
        <v>8011956</v>
      </c>
    </row>
    <row r="82" spans="7:11" ht="15" customHeight="1" x14ac:dyDescent="0.25">
      <c r="G82" s="522" t="s">
        <v>543</v>
      </c>
      <c r="H82" s="535">
        <v>23</v>
      </c>
      <c r="I82" s="536">
        <v>2</v>
      </c>
      <c r="J82" s="525">
        <v>8.6956521739130432E-2</v>
      </c>
      <c r="K82" s="299">
        <v>3773640</v>
      </c>
    </row>
    <row r="83" spans="7:11" ht="15" customHeight="1" x14ac:dyDescent="0.25">
      <c r="G83" s="522" t="s">
        <v>504</v>
      </c>
      <c r="H83" s="535">
        <v>23</v>
      </c>
      <c r="I83" s="536">
        <v>2</v>
      </c>
      <c r="J83" s="525">
        <v>8.6956521739130432E-2</v>
      </c>
      <c r="K83" s="299">
        <v>1344432.98</v>
      </c>
    </row>
    <row r="84" spans="7:11" ht="15" customHeight="1" x14ac:dyDescent="0.25">
      <c r="G84" s="522" t="s">
        <v>109</v>
      </c>
      <c r="H84" s="535">
        <v>22</v>
      </c>
      <c r="I84" s="536">
        <v>6</v>
      </c>
      <c r="J84" s="525">
        <v>0.27272727272727271</v>
      </c>
      <c r="K84" s="299">
        <v>7365262.0499999998</v>
      </c>
    </row>
    <row r="85" spans="7:11" ht="15" customHeight="1" x14ac:dyDescent="0.25">
      <c r="G85" s="522" t="s">
        <v>2009</v>
      </c>
      <c r="H85" s="535">
        <v>22</v>
      </c>
      <c r="I85" s="536">
        <v>3</v>
      </c>
      <c r="J85" s="525">
        <v>0.13636363636363635</v>
      </c>
      <c r="K85" s="299">
        <v>4563212.24</v>
      </c>
    </row>
    <row r="86" spans="7:11" ht="15" customHeight="1" x14ac:dyDescent="0.25">
      <c r="G86" s="522" t="s">
        <v>3565</v>
      </c>
      <c r="H86" s="535">
        <v>21</v>
      </c>
      <c r="I86" s="536">
        <v>1</v>
      </c>
      <c r="J86" s="525">
        <v>4.7619047619047616E-2</v>
      </c>
      <c r="K86" s="299">
        <v>837420</v>
      </c>
    </row>
    <row r="87" spans="7:11" ht="15" customHeight="1" x14ac:dyDescent="0.25">
      <c r="G87" s="522" t="s">
        <v>4920</v>
      </c>
      <c r="H87" s="535">
        <v>21</v>
      </c>
      <c r="I87" s="537"/>
      <c r="J87" s="537"/>
      <c r="K87" s="538"/>
    </row>
    <row r="88" spans="7:11" ht="15" customHeight="1" x14ac:dyDescent="0.25">
      <c r="G88" s="522" t="s">
        <v>743</v>
      </c>
      <c r="H88" s="535">
        <v>20</v>
      </c>
      <c r="I88" s="536">
        <v>6</v>
      </c>
      <c r="J88" s="525">
        <v>0.3</v>
      </c>
      <c r="K88" s="299">
        <v>4707548.9000000004</v>
      </c>
    </row>
    <row r="89" spans="7:11" ht="15" customHeight="1" x14ac:dyDescent="0.25">
      <c r="G89" s="522" t="s">
        <v>2081</v>
      </c>
      <c r="H89" s="535">
        <v>20</v>
      </c>
      <c r="I89" s="536">
        <v>2</v>
      </c>
      <c r="J89" s="525">
        <v>0.1</v>
      </c>
      <c r="K89" s="299">
        <v>3523266.5</v>
      </c>
    </row>
    <row r="90" spans="7:11" ht="15" customHeight="1" x14ac:dyDescent="0.25">
      <c r="G90" s="522" t="s">
        <v>2981</v>
      </c>
      <c r="H90" s="535">
        <v>20</v>
      </c>
      <c r="I90" s="536">
        <v>3</v>
      </c>
      <c r="J90" s="525">
        <v>0.15</v>
      </c>
      <c r="K90" s="299">
        <v>2518767.1</v>
      </c>
    </row>
    <row r="91" spans="7:11" ht="15" customHeight="1" x14ac:dyDescent="0.25">
      <c r="G91" s="522" t="s">
        <v>1095</v>
      </c>
      <c r="H91" s="535">
        <v>20</v>
      </c>
      <c r="I91" s="536">
        <v>1</v>
      </c>
      <c r="J91" s="525">
        <v>0.05</v>
      </c>
      <c r="K91" s="299">
        <v>639750</v>
      </c>
    </row>
    <row r="92" spans="7:11" ht="15" customHeight="1" x14ac:dyDescent="0.25">
      <c r="G92" s="522" t="s">
        <v>416</v>
      </c>
      <c r="H92" s="535">
        <v>19</v>
      </c>
      <c r="I92" s="536">
        <v>4</v>
      </c>
      <c r="J92" s="525">
        <v>0.21052631578947367</v>
      </c>
      <c r="K92" s="299">
        <v>4811336</v>
      </c>
    </row>
    <row r="93" spans="7:11" ht="15" customHeight="1" x14ac:dyDescent="0.25">
      <c r="G93" s="522" t="s">
        <v>3170</v>
      </c>
      <c r="H93" s="535">
        <v>19</v>
      </c>
      <c r="I93" s="536">
        <v>3</v>
      </c>
      <c r="J93" s="525">
        <v>0.15789473684210525</v>
      </c>
      <c r="K93" s="299">
        <v>2990566</v>
      </c>
    </row>
    <row r="94" spans="7:11" ht="15" customHeight="1" x14ac:dyDescent="0.25">
      <c r="G94" s="522" t="s">
        <v>2947</v>
      </c>
      <c r="H94" s="535">
        <v>19</v>
      </c>
      <c r="I94" s="536">
        <v>3</v>
      </c>
      <c r="J94" s="525">
        <v>0.15789473684210525</v>
      </c>
      <c r="K94" s="299">
        <v>2012398</v>
      </c>
    </row>
    <row r="95" spans="7:11" ht="15" customHeight="1" x14ac:dyDescent="0.25">
      <c r="G95" s="522" t="s">
        <v>4921</v>
      </c>
      <c r="H95" s="535">
        <v>19</v>
      </c>
      <c r="I95" s="537"/>
      <c r="J95" s="537"/>
      <c r="K95" s="538"/>
    </row>
    <row r="96" spans="7:11" ht="15" customHeight="1" x14ac:dyDescent="0.25">
      <c r="G96" s="522" t="s">
        <v>651</v>
      </c>
      <c r="H96" s="535">
        <v>18</v>
      </c>
      <c r="I96" s="536">
        <v>3</v>
      </c>
      <c r="J96" s="525">
        <v>0.16666666666666666</v>
      </c>
      <c r="K96" s="299">
        <v>3884916</v>
      </c>
    </row>
    <row r="97" spans="7:11" ht="15" customHeight="1" x14ac:dyDescent="0.25">
      <c r="G97" s="522" t="s">
        <v>711</v>
      </c>
      <c r="H97" s="535">
        <v>18</v>
      </c>
      <c r="I97" s="536">
        <v>2</v>
      </c>
      <c r="J97" s="525">
        <v>0.1111111111111111</v>
      </c>
      <c r="K97" s="299">
        <v>2134529.7000000002</v>
      </c>
    </row>
    <row r="98" spans="7:11" ht="15" customHeight="1" x14ac:dyDescent="0.25">
      <c r="G98" s="522" t="s">
        <v>2821</v>
      </c>
      <c r="H98" s="535">
        <v>18</v>
      </c>
      <c r="I98" s="536">
        <v>1</v>
      </c>
      <c r="J98" s="525">
        <v>5.5555555555555552E-2</v>
      </c>
      <c r="K98" s="299">
        <v>1033889.8</v>
      </c>
    </row>
    <row r="99" spans="7:11" ht="15" customHeight="1" x14ac:dyDescent="0.25">
      <c r="G99" s="522" t="s">
        <v>2853</v>
      </c>
      <c r="H99" s="535">
        <v>17</v>
      </c>
      <c r="I99" s="536">
        <v>3</v>
      </c>
      <c r="J99" s="525">
        <v>0.17647058823529413</v>
      </c>
      <c r="K99" s="299">
        <v>2815254</v>
      </c>
    </row>
    <row r="100" spans="7:11" ht="15" customHeight="1" x14ac:dyDescent="0.25">
      <c r="G100" s="522" t="s">
        <v>585</v>
      </c>
      <c r="H100" s="535">
        <v>17</v>
      </c>
      <c r="I100" s="536">
        <v>5</v>
      </c>
      <c r="J100" s="525">
        <v>0.29411764705882354</v>
      </c>
      <c r="K100" s="299">
        <v>2277804.5</v>
      </c>
    </row>
    <row r="101" spans="7:11" ht="15" customHeight="1" x14ac:dyDescent="0.25">
      <c r="G101" s="522" t="s">
        <v>2663</v>
      </c>
      <c r="H101" s="535">
        <v>16</v>
      </c>
      <c r="I101" s="536">
        <v>1</v>
      </c>
      <c r="J101" s="525">
        <v>6.25E-2</v>
      </c>
      <c r="K101" s="299">
        <v>113963</v>
      </c>
    </row>
    <row r="102" spans="7:11" ht="15" customHeight="1" x14ac:dyDescent="0.25">
      <c r="G102" s="522" t="s">
        <v>1108</v>
      </c>
      <c r="H102" s="535">
        <v>15</v>
      </c>
      <c r="I102" s="536">
        <v>3</v>
      </c>
      <c r="J102" s="525">
        <v>0.2</v>
      </c>
      <c r="K102" s="299">
        <v>3271259.6</v>
      </c>
    </row>
    <row r="103" spans="7:11" ht="15" customHeight="1" x14ac:dyDescent="0.25">
      <c r="G103" s="522" t="s">
        <v>2067</v>
      </c>
      <c r="H103" s="535">
        <v>15</v>
      </c>
      <c r="I103" s="536">
        <v>1</v>
      </c>
      <c r="J103" s="525">
        <v>6.6666666666666666E-2</v>
      </c>
      <c r="K103" s="299">
        <v>2498970.2000000002</v>
      </c>
    </row>
    <row r="104" spans="7:11" ht="15" customHeight="1" x14ac:dyDescent="0.25">
      <c r="G104" s="522" t="s">
        <v>3059</v>
      </c>
      <c r="H104" s="535">
        <v>15</v>
      </c>
      <c r="I104" s="536">
        <v>1</v>
      </c>
      <c r="J104" s="525">
        <v>6.6666666666666666E-2</v>
      </c>
      <c r="K104" s="299">
        <v>715060</v>
      </c>
    </row>
    <row r="105" spans="7:11" ht="15" customHeight="1" x14ac:dyDescent="0.25">
      <c r="G105" s="522" t="s">
        <v>4922</v>
      </c>
      <c r="H105" s="535">
        <v>15</v>
      </c>
      <c r="I105" s="537"/>
      <c r="J105" s="537"/>
      <c r="K105" s="538"/>
    </row>
    <row r="106" spans="7:11" ht="15" customHeight="1" x14ac:dyDescent="0.25">
      <c r="G106" s="522" t="s">
        <v>4923</v>
      </c>
      <c r="H106" s="535">
        <v>15</v>
      </c>
      <c r="I106" s="537"/>
      <c r="J106" s="537"/>
      <c r="K106" s="538"/>
    </row>
    <row r="107" spans="7:11" ht="15" customHeight="1" x14ac:dyDescent="0.25">
      <c r="G107" s="522" t="s">
        <v>946</v>
      </c>
      <c r="H107" s="535">
        <v>14</v>
      </c>
      <c r="I107" s="536">
        <v>4</v>
      </c>
      <c r="J107" s="525">
        <v>0.2857142857142857</v>
      </c>
      <c r="K107" s="299">
        <v>3839499.5</v>
      </c>
    </row>
    <row r="108" spans="7:11" ht="15" customHeight="1" x14ac:dyDescent="0.25">
      <c r="G108" s="522" t="s">
        <v>3537</v>
      </c>
      <c r="H108" s="535">
        <v>14</v>
      </c>
      <c r="I108" s="536">
        <v>1</v>
      </c>
      <c r="J108" s="525">
        <v>7.1428571428571425E-2</v>
      </c>
      <c r="K108" s="299">
        <v>286900.2</v>
      </c>
    </row>
    <row r="109" spans="7:11" ht="15" customHeight="1" x14ac:dyDescent="0.25">
      <c r="G109" s="522" t="s">
        <v>2125</v>
      </c>
      <c r="H109" s="535">
        <v>13</v>
      </c>
      <c r="I109" s="536">
        <v>2</v>
      </c>
      <c r="J109" s="525">
        <v>0.15384615384615385</v>
      </c>
      <c r="K109" s="299">
        <v>1303349.5</v>
      </c>
    </row>
    <row r="110" spans="7:11" ht="15" customHeight="1" x14ac:dyDescent="0.25">
      <c r="G110" s="522" t="s">
        <v>4924</v>
      </c>
      <c r="H110" s="535">
        <v>13</v>
      </c>
      <c r="I110" s="537"/>
      <c r="J110" s="537"/>
      <c r="K110" s="538"/>
    </row>
    <row r="111" spans="7:11" ht="15" customHeight="1" x14ac:dyDescent="0.25">
      <c r="G111" s="522" t="s">
        <v>4925</v>
      </c>
      <c r="H111" s="535">
        <v>13</v>
      </c>
      <c r="I111" s="537"/>
      <c r="J111" s="537"/>
      <c r="K111" s="538"/>
    </row>
    <row r="112" spans="7:11" ht="15" customHeight="1" x14ac:dyDescent="0.25">
      <c r="G112" s="522" t="s">
        <v>494</v>
      </c>
      <c r="H112" s="535">
        <v>12</v>
      </c>
      <c r="I112" s="536">
        <v>2</v>
      </c>
      <c r="J112" s="525">
        <v>0.16666666666666666</v>
      </c>
      <c r="K112" s="299">
        <v>7047731.5</v>
      </c>
    </row>
    <row r="113" spans="7:11" ht="15" customHeight="1" x14ac:dyDescent="0.25">
      <c r="G113" s="522" t="s">
        <v>2533</v>
      </c>
      <c r="H113" s="535">
        <v>12</v>
      </c>
      <c r="I113" s="536">
        <v>3</v>
      </c>
      <c r="J113" s="525">
        <v>0.25</v>
      </c>
      <c r="K113" s="299">
        <v>2364245</v>
      </c>
    </row>
    <row r="114" spans="7:11" ht="15" customHeight="1" x14ac:dyDescent="0.25">
      <c r="G114" s="522" t="s">
        <v>1118</v>
      </c>
      <c r="H114" s="535">
        <v>12</v>
      </c>
      <c r="I114" s="536">
        <v>2</v>
      </c>
      <c r="J114" s="525">
        <v>0.16666666666666666</v>
      </c>
      <c r="K114" s="299">
        <v>1648124</v>
      </c>
    </row>
    <row r="115" spans="7:11" ht="15" customHeight="1" x14ac:dyDescent="0.25">
      <c r="G115" s="522" t="s">
        <v>996</v>
      </c>
      <c r="H115" s="535">
        <v>12</v>
      </c>
      <c r="I115" s="536">
        <v>1</v>
      </c>
      <c r="J115" s="525">
        <v>8.3333333333333329E-2</v>
      </c>
      <c r="K115" s="299">
        <v>561800</v>
      </c>
    </row>
    <row r="116" spans="7:11" ht="15" customHeight="1" x14ac:dyDescent="0.25">
      <c r="G116" s="522" t="s">
        <v>2718</v>
      </c>
      <c r="H116" s="535">
        <v>11</v>
      </c>
      <c r="I116" s="536">
        <v>1</v>
      </c>
      <c r="J116" s="525">
        <v>9.0909090909090912E-2</v>
      </c>
      <c r="K116" s="299">
        <v>5196595</v>
      </c>
    </row>
    <row r="117" spans="7:11" ht="15" customHeight="1" x14ac:dyDescent="0.25">
      <c r="G117" s="522" t="s">
        <v>3063</v>
      </c>
      <c r="H117" s="535">
        <v>11</v>
      </c>
      <c r="I117" s="536">
        <v>3</v>
      </c>
      <c r="J117" s="525">
        <v>0.27272727272727271</v>
      </c>
      <c r="K117" s="299">
        <v>3683647.5</v>
      </c>
    </row>
    <row r="118" spans="7:11" ht="15" customHeight="1" x14ac:dyDescent="0.25">
      <c r="G118" s="522" t="s">
        <v>3278</v>
      </c>
      <c r="H118" s="535">
        <v>11</v>
      </c>
      <c r="I118" s="536">
        <v>2</v>
      </c>
      <c r="J118" s="525">
        <v>0.18181818181818182</v>
      </c>
      <c r="K118" s="299">
        <v>2619333.5</v>
      </c>
    </row>
    <row r="119" spans="7:11" ht="15" customHeight="1" x14ac:dyDescent="0.25">
      <c r="G119" s="522" t="s">
        <v>863</v>
      </c>
      <c r="H119" s="535">
        <v>11</v>
      </c>
      <c r="I119" s="536">
        <v>4</v>
      </c>
      <c r="J119" s="525">
        <v>0.36363636363636365</v>
      </c>
      <c r="K119" s="299">
        <v>2217505.33</v>
      </c>
    </row>
    <row r="120" spans="7:11" ht="15" customHeight="1" x14ac:dyDescent="0.25">
      <c r="G120" s="522" t="s">
        <v>2837</v>
      </c>
      <c r="H120" s="535">
        <v>11</v>
      </c>
      <c r="I120" s="536">
        <v>1</v>
      </c>
      <c r="J120" s="525">
        <v>9.0909090909090912E-2</v>
      </c>
      <c r="K120" s="299">
        <v>904224</v>
      </c>
    </row>
    <row r="121" spans="7:11" ht="15" customHeight="1" x14ac:dyDescent="0.25">
      <c r="G121" s="522" t="s">
        <v>3225</v>
      </c>
      <c r="H121" s="535">
        <v>11</v>
      </c>
      <c r="I121" s="536">
        <v>1</v>
      </c>
      <c r="J121" s="525">
        <v>9.0909090909090912E-2</v>
      </c>
      <c r="K121" s="299">
        <v>887999</v>
      </c>
    </row>
    <row r="122" spans="7:11" ht="15" customHeight="1" x14ac:dyDescent="0.25">
      <c r="G122" s="522" t="s">
        <v>2121</v>
      </c>
      <c r="H122" s="535">
        <v>11</v>
      </c>
      <c r="I122" s="536">
        <v>1</v>
      </c>
      <c r="J122" s="525">
        <v>9.0909090909090912E-2</v>
      </c>
      <c r="K122" s="299">
        <v>727419</v>
      </c>
    </row>
    <row r="123" spans="7:11" ht="15" customHeight="1" thickBot="1" x14ac:dyDescent="0.3">
      <c r="G123" s="522" t="s">
        <v>4926</v>
      </c>
      <c r="H123" s="535">
        <v>339</v>
      </c>
      <c r="I123" s="536">
        <v>39</v>
      </c>
      <c r="J123" s="525">
        <v>0.11504424778761062</v>
      </c>
      <c r="K123" s="299">
        <v>44622536.730000004</v>
      </c>
    </row>
    <row r="124" spans="7:11" ht="15.75" thickBot="1" x14ac:dyDescent="0.3">
      <c r="G124" s="272" t="s">
        <v>11</v>
      </c>
      <c r="H124" s="441">
        <v>5810</v>
      </c>
      <c r="I124" s="441">
        <v>768</v>
      </c>
      <c r="J124" s="442">
        <v>0.13218588640275386</v>
      </c>
      <c r="K124" s="443">
        <v>884303505.98000026</v>
      </c>
    </row>
    <row r="126" spans="7:11" ht="18" x14ac:dyDescent="0.25">
      <c r="G126" s="539" t="s">
        <v>4927</v>
      </c>
    </row>
  </sheetData>
  <mergeCells count="1">
    <mergeCell ref="A9:E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59999389629810485"/>
  </sheetPr>
  <dimension ref="A1:S74"/>
  <sheetViews>
    <sheetView zoomScaleNormal="100" workbookViewId="0"/>
  </sheetViews>
  <sheetFormatPr defaultColWidth="9.140625" defaultRowHeight="15" x14ac:dyDescent="0.25"/>
  <cols>
    <col min="1" max="1" width="45.7109375" style="5" customWidth="1"/>
    <col min="2" max="2" width="12.7109375" style="5" customWidth="1"/>
    <col min="3" max="3" width="12.7109375" style="25" customWidth="1"/>
    <col min="4" max="5" width="12.7109375" style="5" customWidth="1"/>
    <col min="6" max="7" width="9.28515625" style="5" customWidth="1"/>
    <col min="8" max="8" width="18" style="5" customWidth="1"/>
    <col min="9" max="12" width="12.5703125" style="5" customWidth="1"/>
    <col min="13" max="13" width="9.28515625" style="5" customWidth="1"/>
    <col min="14" max="14" width="20.42578125" style="5" customWidth="1"/>
    <col min="15" max="17" width="13.7109375" style="5" customWidth="1"/>
    <col min="18" max="18" width="14.28515625" style="5" customWidth="1"/>
    <col min="19" max="16384" width="9.140625" style="5"/>
  </cols>
  <sheetData>
    <row r="1" spans="1:19" ht="15.75" thickBot="1" x14ac:dyDescent="0.3">
      <c r="A1" s="7" t="s">
        <v>58</v>
      </c>
      <c r="B1" s="8"/>
      <c r="C1" s="8"/>
      <c r="D1" s="6"/>
      <c r="E1" s="9"/>
      <c r="H1" s="7" t="s">
        <v>68</v>
      </c>
      <c r="I1" s="6"/>
      <c r="J1" s="6"/>
      <c r="K1" s="6"/>
      <c r="L1" s="9"/>
    </row>
    <row r="2" spans="1:19" ht="15.75" thickBot="1" x14ac:dyDescent="0.3">
      <c r="A2" s="431" t="s">
        <v>30</v>
      </c>
      <c r="B2" s="436" t="s">
        <v>32</v>
      </c>
      <c r="C2" s="214" t="s">
        <v>31</v>
      </c>
      <c r="D2" s="214" t="s">
        <v>3</v>
      </c>
      <c r="E2" s="437" t="s">
        <v>34</v>
      </c>
      <c r="H2" s="221" t="s">
        <v>17</v>
      </c>
      <c r="I2" s="116" t="s">
        <v>32</v>
      </c>
      <c r="J2" s="116" t="s">
        <v>31</v>
      </c>
      <c r="K2" s="116" t="s">
        <v>3</v>
      </c>
      <c r="L2" s="222" t="s">
        <v>34</v>
      </c>
    </row>
    <row r="3" spans="1:19" ht="15" customHeight="1" x14ac:dyDescent="0.25">
      <c r="A3" s="329" t="s">
        <v>368</v>
      </c>
      <c r="B3" s="432">
        <v>12</v>
      </c>
      <c r="C3" s="433">
        <v>2</v>
      </c>
      <c r="D3" s="434">
        <v>0.16666666666666666</v>
      </c>
      <c r="E3" s="435">
        <v>1421586</v>
      </c>
      <c r="H3" s="332" t="s">
        <v>243</v>
      </c>
      <c r="I3" s="287">
        <v>124</v>
      </c>
      <c r="J3" s="228">
        <v>15</v>
      </c>
      <c r="K3" s="223">
        <v>0.12096774193548387</v>
      </c>
      <c r="L3" s="229">
        <v>12158381.800000001</v>
      </c>
    </row>
    <row r="4" spans="1:19" ht="15" customHeight="1" x14ac:dyDescent="0.25">
      <c r="A4" s="330" t="s">
        <v>369</v>
      </c>
      <c r="B4" s="326">
        <v>4</v>
      </c>
      <c r="C4" s="75"/>
      <c r="D4" s="75"/>
      <c r="E4" s="84"/>
      <c r="F4" s="30"/>
      <c r="H4" s="333" t="s">
        <v>15</v>
      </c>
      <c r="I4" s="289">
        <v>1624</v>
      </c>
      <c r="J4" s="86">
        <v>205</v>
      </c>
      <c r="K4" s="78">
        <v>0.12623152709359606</v>
      </c>
      <c r="L4" s="85">
        <v>229455960.79999998</v>
      </c>
      <c r="M4" s="73"/>
      <c r="S4" s="72"/>
    </row>
    <row r="5" spans="1:19" ht="15" customHeight="1" x14ac:dyDescent="0.25">
      <c r="A5" s="330" t="s">
        <v>4811</v>
      </c>
      <c r="B5" s="326">
        <v>7</v>
      </c>
      <c r="C5" s="86">
        <v>1</v>
      </c>
      <c r="D5" s="327">
        <v>0.14285714285714285</v>
      </c>
      <c r="E5" s="85">
        <v>415826.5</v>
      </c>
      <c r="F5" s="30"/>
      <c r="H5" s="334" t="s">
        <v>352</v>
      </c>
      <c r="I5" s="79">
        <v>28</v>
      </c>
      <c r="J5" s="86">
        <v>12</v>
      </c>
      <c r="K5" s="78">
        <v>0.42857142857142855</v>
      </c>
      <c r="L5" s="85">
        <v>15448046.73</v>
      </c>
      <c r="M5" s="30"/>
      <c r="S5" s="72"/>
    </row>
    <row r="6" spans="1:19" ht="15" customHeight="1" x14ac:dyDescent="0.25">
      <c r="A6" s="330" t="s">
        <v>404</v>
      </c>
      <c r="B6" s="326">
        <v>2</v>
      </c>
      <c r="C6" s="75"/>
      <c r="D6" s="75"/>
      <c r="E6" s="84"/>
      <c r="F6" s="30"/>
      <c r="H6" s="335" t="s">
        <v>16</v>
      </c>
      <c r="I6" s="427">
        <v>870</v>
      </c>
      <c r="J6" s="87">
        <v>108</v>
      </c>
      <c r="K6" s="78">
        <v>0.12413793103448276</v>
      </c>
      <c r="L6" s="85">
        <v>120652498.14999999</v>
      </c>
      <c r="M6" s="30"/>
      <c r="S6" s="72"/>
    </row>
    <row r="7" spans="1:19" ht="15" customHeight="1" x14ac:dyDescent="0.25">
      <c r="A7" s="330" t="s">
        <v>370</v>
      </c>
      <c r="B7" s="326">
        <v>2</v>
      </c>
      <c r="C7" s="75"/>
      <c r="D7" s="75"/>
      <c r="E7" s="84"/>
      <c r="F7" s="30"/>
      <c r="H7" s="333" t="s">
        <v>18</v>
      </c>
      <c r="I7" s="289">
        <v>476</v>
      </c>
      <c r="J7" s="86">
        <v>50</v>
      </c>
      <c r="K7" s="78">
        <v>0.10504201680672269</v>
      </c>
      <c r="L7" s="85">
        <v>51072173.24000001</v>
      </c>
      <c r="M7" s="30"/>
      <c r="N7" s="67"/>
      <c r="Q7" s="72"/>
      <c r="S7" s="72"/>
    </row>
    <row r="8" spans="1:19" ht="15" customHeight="1" x14ac:dyDescent="0.25">
      <c r="A8" s="330" t="s">
        <v>371</v>
      </c>
      <c r="B8" s="326">
        <v>104</v>
      </c>
      <c r="C8" s="86">
        <v>15</v>
      </c>
      <c r="D8" s="327">
        <v>0.14423076923076922</v>
      </c>
      <c r="E8" s="85">
        <v>12158381.800000001</v>
      </c>
      <c r="F8" s="30"/>
      <c r="H8" s="333" t="s">
        <v>252</v>
      </c>
      <c r="I8" s="289">
        <v>88</v>
      </c>
      <c r="J8" s="86">
        <v>12</v>
      </c>
      <c r="K8" s="78">
        <v>0.13636363636363635</v>
      </c>
      <c r="L8" s="85">
        <v>13496790</v>
      </c>
      <c r="M8" s="30"/>
      <c r="N8" s="67"/>
      <c r="Q8" s="72"/>
      <c r="S8" s="72"/>
    </row>
    <row r="9" spans="1:19" ht="15" customHeight="1" x14ac:dyDescent="0.25">
      <c r="A9" s="330" t="s">
        <v>372</v>
      </c>
      <c r="B9" s="326">
        <v>84</v>
      </c>
      <c r="C9" s="86">
        <v>9</v>
      </c>
      <c r="D9" s="327">
        <v>0.10714285714285714</v>
      </c>
      <c r="E9" s="85">
        <v>8914981.7400000002</v>
      </c>
      <c r="F9" s="30"/>
      <c r="H9" s="333" t="s">
        <v>14</v>
      </c>
      <c r="I9" s="289">
        <v>2248</v>
      </c>
      <c r="J9" s="86">
        <v>329</v>
      </c>
      <c r="K9" s="78">
        <v>0.14635231316725977</v>
      </c>
      <c r="L9" s="85">
        <v>391683407.68000007</v>
      </c>
      <c r="M9" s="73"/>
      <c r="N9" s="119"/>
      <c r="Q9" s="72"/>
      <c r="S9" s="72"/>
    </row>
    <row r="10" spans="1:19" ht="15" customHeight="1" thickBot="1" x14ac:dyDescent="0.3">
      <c r="A10" s="330" t="s">
        <v>373</v>
      </c>
      <c r="B10" s="326">
        <v>10</v>
      </c>
      <c r="C10" s="86">
        <v>1</v>
      </c>
      <c r="D10" s="327">
        <v>0.1</v>
      </c>
      <c r="E10" s="85">
        <v>767997.5</v>
      </c>
      <c r="F10" s="30"/>
      <c r="H10" s="336" t="s">
        <v>19</v>
      </c>
      <c r="I10" s="292">
        <v>352</v>
      </c>
      <c r="J10" s="227">
        <v>37</v>
      </c>
      <c r="K10" s="224">
        <v>0.10511363636363637</v>
      </c>
      <c r="L10" s="230">
        <v>50336247.579999998</v>
      </c>
      <c r="M10" s="30"/>
      <c r="N10" s="67"/>
      <c r="Q10" s="72"/>
      <c r="S10" s="72"/>
    </row>
    <row r="11" spans="1:19" s="30" customFormat="1" ht="15" customHeight="1" thickBot="1" x14ac:dyDescent="0.3">
      <c r="A11" s="330" t="s">
        <v>374</v>
      </c>
      <c r="B11" s="326">
        <v>11</v>
      </c>
      <c r="C11" s="86">
        <v>2</v>
      </c>
      <c r="D11" s="327">
        <v>0.18181818181818182</v>
      </c>
      <c r="E11" s="85">
        <v>3384657</v>
      </c>
      <c r="H11" s="273" t="s">
        <v>11</v>
      </c>
      <c r="I11" s="225">
        <v>5810</v>
      </c>
      <c r="J11" s="225">
        <v>768</v>
      </c>
      <c r="K11" s="274">
        <v>0.13218588640275386</v>
      </c>
      <c r="L11" s="226">
        <v>884303505.98000026</v>
      </c>
      <c r="M11" s="72"/>
      <c r="N11" s="72"/>
      <c r="O11" s="72"/>
      <c r="P11" s="72"/>
      <c r="Q11" s="72"/>
      <c r="R11" s="72"/>
      <c r="S11" s="72"/>
    </row>
    <row r="12" spans="1:19" s="30" customFormat="1" ht="15" customHeight="1" x14ac:dyDescent="0.25">
      <c r="A12" s="330" t="s">
        <v>353</v>
      </c>
      <c r="B12" s="326">
        <v>43</v>
      </c>
      <c r="C12" s="86">
        <v>7</v>
      </c>
      <c r="D12" s="327">
        <v>0.16279069767441862</v>
      </c>
      <c r="E12" s="85">
        <v>4125359.75</v>
      </c>
      <c r="M12" s="72"/>
      <c r="N12" s="72"/>
      <c r="O12" s="72"/>
      <c r="P12" s="72"/>
      <c r="Q12" s="72"/>
      <c r="R12" s="72"/>
      <c r="S12" s="72"/>
    </row>
    <row r="13" spans="1:19" s="30" customFormat="1" ht="15" customHeight="1" x14ac:dyDescent="0.25">
      <c r="A13" s="330" t="s">
        <v>375</v>
      </c>
      <c r="B13" s="326">
        <v>3</v>
      </c>
      <c r="C13" s="86">
        <v>1</v>
      </c>
      <c r="D13" s="327">
        <v>0.33333333333333331</v>
      </c>
      <c r="E13" s="85">
        <v>567728.5</v>
      </c>
      <c r="H13" s="73"/>
      <c r="I13" s="5"/>
      <c r="J13" s="5"/>
      <c r="K13" s="5"/>
      <c r="L13" s="5"/>
      <c r="M13" s="72"/>
      <c r="N13" s="72"/>
      <c r="O13" s="72"/>
      <c r="P13" s="72"/>
      <c r="Q13" s="72"/>
      <c r="R13" s="72"/>
      <c r="S13" s="72"/>
    </row>
    <row r="14" spans="1:19" ht="15" customHeight="1" thickBot="1" x14ac:dyDescent="0.3">
      <c r="A14" s="330" t="s">
        <v>4780</v>
      </c>
      <c r="B14" s="326">
        <v>1</v>
      </c>
      <c r="C14" s="75"/>
      <c r="D14" s="75"/>
      <c r="E14" s="84"/>
      <c r="H14" s="285" t="s">
        <v>4837</v>
      </c>
      <c r="I14" s="470"/>
      <c r="J14" s="470"/>
      <c r="K14" s="470"/>
      <c r="L14" s="471"/>
      <c r="M14" s="72"/>
      <c r="N14" s="72"/>
      <c r="O14" s="72"/>
      <c r="P14" s="72"/>
      <c r="Q14" s="72"/>
      <c r="R14" s="72"/>
      <c r="S14" s="72"/>
    </row>
    <row r="15" spans="1:19" ht="30" customHeight="1" thickBot="1" x14ac:dyDescent="0.3">
      <c r="A15" s="338" t="s">
        <v>3759</v>
      </c>
      <c r="B15" s="326">
        <v>3</v>
      </c>
      <c r="C15" s="86">
        <v>2</v>
      </c>
      <c r="D15" s="327">
        <v>0.66666666666666663</v>
      </c>
      <c r="E15" s="85">
        <v>179135.83000000002</v>
      </c>
      <c r="H15" s="472" t="s">
        <v>4838</v>
      </c>
      <c r="I15" s="473" t="s">
        <v>32</v>
      </c>
      <c r="J15" s="474" t="s">
        <v>31</v>
      </c>
      <c r="K15" s="474" t="s">
        <v>3</v>
      </c>
      <c r="L15" s="475" t="s">
        <v>34</v>
      </c>
      <c r="M15" s="72"/>
      <c r="N15" s="72"/>
      <c r="O15" s="72"/>
      <c r="P15" s="72"/>
      <c r="Q15" s="72"/>
      <c r="R15" s="72"/>
      <c r="S15" s="72"/>
    </row>
    <row r="16" spans="1:19" ht="15" customHeight="1" x14ac:dyDescent="0.25">
      <c r="A16" s="330" t="s">
        <v>376</v>
      </c>
      <c r="B16" s="326">
        <v>13</v>
      </c>
      <c r="C16" s="75"/>
      <c r="D16" s="75"/>
      <c r="E16" s="84"/>
      <c r="F16" s="126"/>
      <c r="G16" s="3"/>
      <c r="H16" s="476" t="s">
        <v>4843</v>
      </c>
      <c r="I16" s="477">
        <v>38</v>
      </c>
      <c r="J16" s="478">
        <v>1</v>
      </c>
      <c r="K16" s="469">
        <v>2.6315789473684209E-2</v>
      </c>
      <c r="L16" s="479">
        <v>567728.5</v>
      </c>
      <c r="M16" s="72"/>
      <c r="N16" s="72"/>
      <c r="O16" s="72"/>
      <c r="P16" s="72"/>
      <c r="Q16" s="72"/>
      <c r="R16" s="72"/>
      <c r="S16" s="72"/>
    </row>
    <row r="17" spans="1:19" ht="15" customHeight="1" x14ac:dyDescent="0.25">
      <c r="A17" s="330" t="s">
        <v>377</v>
      </c>
      <c r="B17" s="326">
        <v>23</v>
      </c>
      <c r="C17" s="86">
        <v>4</v>
      </c>
      <c r="D17" s="327">
        <v>0.17391304347826086</v>
      </c>
      <c r="E17" s="85">
        <v>9259248.9900000002</v>
      </c>
      <c r="H17" s="480" t="s">
        <v>189</v>
      </c>
      <c r="I17" s="481">
        <v>680</v>
      </c>
      <c r="J17" s="482">
        <v>113</v>
      </c>
      <c r="K17" s="483">
        <v>0.16617647058823529</v>
      </c>
      <c r="L17" s="484">
        <v>130491768.27000001</v>
      </c>
      <c r="M17" s="72"/>
      <c r="N17" s="72"/>
      <c r="O17" s="72"/>
      <c r="P17" s="72"/>
      <c r="Q17" s="72"/>
      <c r="R17" s="72"/>
      <c r="S17" s="72"/>
    </row>
    <row r="18" spans="1:19" ht="15" customHeight="1" thickBot="1" x14ac:dyDescent="0.3">
      <c r="A18" s="330" t="s">
        <v>378</v>
      </c>
      <c r="B18" s="326">
        <v>1</v>
      </c>
      <c r="C18" s="75"/>
      <c r="D18" s="75"/>
      <c r="E18" s="84"/>
      <c r="H18" s="485" t="s">
        <v>96</v>
      </c>
      <c r="I18" s="486">
        <v>5092</v>
      </c>
      <c r="J18" s="487">
        <v>654</v>
      </c>
      <c r="K18" s="488">
        <v>0.12843676355066772</v>
      </c>
      <c r="L18" s="489">
        <v>753244009.21000016</v>
      </c>
      <c r="M18" s="72"/>
      <c r="N18" s="72"/>
      <c r="O18" s="72"/>
      <c r="P18" s="72"/>
      <c r="Q18" s="72"/>
      <c r="R18" s="72"/>
      <c r="S18" s="72"/>
    </row>
    <row r="19" spans="1:19" ht="15" customHeight="1" thickBot="1" x14ac:dyDescent="0.3">
      <c r="A19" s="330" t="s">
        <v>3390</v>
      </c>
      <c r="B19" s="326">
        <v>4</v>
      </c>
      <c r="C19" s="86">
        <v>1</v>
      </c>
      <c r="D19" s="327">
        <v>0.25</v>
      </c>
      <c r="E19" s="85">
        <v>368850</v>
      </c>
      <c r="H19" s="490" t="s">
        <v>11</v>
      </c>
      <c r="I19" s="491">
        <v>5810</v>
      </c>
      <c r="J19" s="492">
        <v>768</v>
      </c>
      <c r="K19" s="493">
        <v>0.13218588640275386</v>
      </c>
      <c r="L19" s="494">
        <v>884303505.98000014</v>
      </c>
      <c r="M19" s="72"/>
      <c r="N19" s="72"/>
      <c r="O19" s="72"/>
      <c r="P19" s="72"/>
      <c r="Q19" s="72"/>
      <c r="R19" s="72"/>
      <c r="S19" s="72"/>
    </row>
    <row r="20" spans="1:19" ht="15" customHeight="1" x14ac:dyDescent="0.25">
      <c r="A20" s="330" t="s">
        <v>360</v>
      </c>
      <c r="B20" s="326">
        <v>1</v>
      </c>
      <c r="C20" s="86">
        <v>1</v>
      </c>
      <c r="D20" s="327">
        <v>1</v>
      </c>
      <c r="E20" s="85">
        <v>494315.2</v>
      </c>
      <c r="H20" s="573" t="s">
        <v>4844</v>
      </c>
      <c r="I20" s="573"/>
      <c r="J20" s="573"/>
      <c r="K20" s="573"/>
      <c r="L20" s="573"/>
      <c r="M20" s="72"/>
      <c r="N20" s="72"/>
      <c r="O20" s="72"/>
      <c r="P20" s="72"/>
      <c r="Q20" s="72"/>
      <c r="R20" s="72"/>
      <c r="S20" s="72"/>
    </row>
    <row r="21" spans="1:19" ht="15" customHeight="1" x14ac:dyDescent="0.25">
      <c r="A21" s="338" t="s">
        <v>240</v>
      </c>
      <c r="B21" s="326">
        <v>8</v>
      </c>
      <c r="C21" s="75"/>
      <c r="D21" s="75"/>
      <c r="E21" s="84"/>
      <c r="H21" s="574"/>
      <c r="I21" s="574"/>
      <c r="J21" s="574"/>
      <c r="K21" s="574"/>
      <c r="L21" s="574"/>
      <c r="M21" s="72"/>
      <c r="N21" s="72"/>
      <c r="O21" s="72"/>
      <c r="P21" s="72"/>
      <c r="Q21" s="72"/>
      <c r="R21" s="72"/>
      <c r="S21" s="72"/>
    </row>
    <row r="22" spans="1:19" ht="15" customHeight="1" x14ac:dyDescent="0.25">
      <c r="A22" s="330" t="s">
        <v>354</v>
      </c>
      <c r="B22" s="326">
        <v>81</v>
      </c>
      <c r="C22" s="86">
        <v>7</v>
      </c>
      <c r="D22" s="327">
        <v>8.6419753086419748E-2</v>
      </c>
      <c r="E22" s="85">
        <v>10117235.699999999</v>
      </c>
      <c r="M22" s="72"/>
      <c r="N22" s="72"/>
      <c r="O22" s="72"/>
      <c r="P22" s="72"/>
      <c r="Q22" s="72"/>
      <c r="R22" s="72"/>
      <c r="S22" s="72"/>
    </row>
    <row r="23" spans="1:19" ht="15" customHeight="1" x14ac:dyDescent="0.25">
      <c r="A23" s="330" t="s">
        <v>46</v>
      </c>
      <c r="B23" s="326">
        <v>93</v>
      </c>
      <c r="C23" s="86">
        <v>16</v>
      </c>
      <c r="D23" s="327">
        <v>0.17204301075268819</v>
      </c>
      <c r="E23" s="85">
        <v>13785361.34</v>
      </c>
    </row>
    <row r="24" spans="1:19" ht="15" customHeight="1" x14ac:dyDescent="0.25">
      <c r="A24" s="330" t="s">
        <v>4781</v>
      </c>
      <c r="B24" s="326">
        <v>1</v>
      </c>
      <c r="C24" s="75"/>
      <c r="D24" s="75"/>
      <c r="E24" s="84"/>
    </row>
    <row r="25" spans="1:19" ht="15" customHeight="1" x14ac:dyDescent="0.25">
      <c r="A25" s="330" t="s">
        <v>336</v>
      </c>
      <c r="B25" s="326">
        <v>31</v>
      </c>
      <c r="C25" s="86">
        <v>3</v>
      </c>
      <c r="D25" s="327">
        <v>9.6774193548387094E-2</v>
      </c>
      <c r="E25" s="85">
        <v>1194912</v>
      </c>
    </row>
    <row r="26" spans="1:19" ht="15" customHeight="1" x14ac:dyDescent="0.25">
      <c r="A26" s="330" t="s">
        <v>379</v>
      </c>
      <c r="B26" s="326">
        <v>2</v>
      </c>
      <c r="C26" s="75"/>
      <c r="D26" s="75"/>
      <c r="E26" s="84"/>
      <c r="H26" s="72"/>
      <c r="I26" s="72"/>
      <c r="J26" s="72"/>
      <c r="K26" s="72"/>
      <c r="L26" s="72"/>
    </row>
    <row r="27" spans="1:19" s="72" customFormat="1" ht="15" customHeight="1" x14ac:dyDescent="0.25">
      <c r="A27" s="330" t="s">
        <v>47</v>
      </c>
      <c r="B27" s="326">
        <v>102</v>
      </c>
      <c r="C27" s="86">
        <v>14</v>
      </c>
      <c r="D27" s="327">
        <v>0.13725490196078433</v>
      </c>
      <c r="E27" s="85">
        <v>14634905.35</v>
      </c>
    </row>
    <row r="28" spans="1:19" s="72" customFormat="1" ht="15" customHeight="1" x14ac:dyDescent="0.25">
      <c r="A28" s="330" t="s">
        <v>283</v>
      </c>
      <c r="B28" s="326">
        <v>8</v>
      </c>
      <c r="C28" s="86">
        <v>2</v>
      </c>
      <c r="D28" s="327">
        <v>0.25</v>
      </c>
      <c r="E28" s="85">
        <v>2092430.1</v>
      </c>
      <c r="H28" s="5"/>
      <c r="I28" s="5"/>
      <c r="J28" s="5"/>
      <c r="K28" s="5"/>
      <c r="L28" s="5"/>
    </row>
    <row r="29" spans="1:19" ht="15" customHeight="1" x14ac:dyDescent="0.25">
      <c r="A29" s="330" t="s">
        <v>355</v>
      </c>
      <c r="B29" s="328">
        <v>6</v>
      </c>
      <c r="C29" s="86">
        <v>4</v>
      </c>
      <c r="D29" s="327">
        <v>0.66666666666666663</v>
      </c>
      <c r="E29" s="85">
        <v>3548469.3</v>
      </c>
    </row>
    <row r="30" spans="1:19" ht="15" customHeight="1" x14ac:dyDescent="0.25">
      <c r="A30" s="330" t="s">
        <v>380</v>
      </c>
      <c r="B30" s="290">
        <v>84</v>
      </c>
      <c r="C30" s="86">
        <v>9</v>
      </c>
      <c r="D30" s="327">
        <v>0.10714285714285714</v>
      </c>
      <c r="E30" s="85">
        <v>11963548.550000001</v>
      </c>
    </row>
    <row r="31" spans="1:19" ht="15" customHeight="1" x14ac:dyDescent="0.25">
      <c r="A31" s="330" t="s">
        <v>381</v>
      </c>
      <c r="B31" s="290">
        <v>5</v>
      </c>
      <c r="C31" s="75"/>
      <c r="D31" s="75"/>
      <c r="E31" s="84"/>
    </row>
    <row r="32" spans="1:19" ht="15" customHeight="1" x14ac:dyDescent="0.25">
      <c r="A32" s="330" t="s">
        <v>204</v>
      </c>
      <c r="B32" s="290">
        <v>28</v>
      </c>
      <c r="C32" s="86">
        <v>8</v>
      </c>
      <c r="D32" s="327">
        <v>0.2857142857142857</v>
      </c>
      <c r="E32" s="85">
        <v>10717747.5</v>
      </c>
    </row>
    <row r="33" spans="1:11" ht="15" customHeight="1" x14ac:dyDescent="0.25">
      <c r="A33" s="330" t="s">
        <v>382</v>
      </c>
      <c r="B33" s="290">
        <v>84</v>
      </c>
      <c r="C33" s="86">
        <v>9</v>
      </c>
      <c r="D33" s="327">
        <v>0.10714285714285714</v>
      </c>
      <c r="E33" s="85">
        <v>9059500</v>
      </c>
    </row>
    <row r="34" spans="1:11" ht="15" customHeight="1" x14ac:dyDescent="0.25">
      <c r="A34" s="330" t="s">
        <v>383</v>
      </c>
      <c r="B34" s="290">
        <v>3</v>
      </c>
      <c r="C34" s="75"/>
      <c r="D34" s="75"/>
      <c r="E34" s="84"/>
    </row>
    <row r="35" spans="1:11" ht="15" customHeight="1" x14ac:dyDescent="0.25">
      <c r="A35" s="330" t="s">
        <v>52</v>
      </c>
      <c r="B35" s="290">
        <v>99</v>
      </c>
      <c r="C35" s="86">
        <v>9</v>
      </c>
      <c r="D35" s="327">
        <v>9.0909090909090912E-2</v>
      </c>
      <c r="E35" s="85">
        <v>13639965.300000001</v>
      </c>
    </row>
    <row r="36" spans="1:11" ht="15" customHeight="1" x14ac:dyDescent="0.25">
      <c r="A36" s="330" t="s">
        <v>384</v>
      </c>
      <c r="B36" s="290">
        <v>12</v>
      </c>
      <c r="C36" s="75"/>
      <c r="D36" s="75"/>
      <c r="E36" s="84"/>
    </row>
    <row r="37" spans="1:11" ht="15" customHeight="1" x14ac:dyDescent="0.25">
      <c r="A37" s="330" t="s">
        <v>356</v>
      </c>
      <c r="B37" s="290">
        <v>27</v>
      </c>
      <c r="C37" s="86">
        <v>12</v>
      </c>
      <c r="D37" s="327">
        <v>0.44444444444444442</v>
      </c>
      <c r="E37" s="85">
        <v>15448046.73</v>
      </c>
    </row>
    <row r="38" spans="1:11" ht="15" customHeight="1" x14ac:dyDescent="0.25">
      <c r="A38" s="330" t="s">
        <v>48</v>
      </c>
      <c r="B38" s="290">
        <v>769</v>
      </c>
      <c r="C38" s="86">
        <v>115</v>
      </c>
      <c r="D38" s="327">
        <v>0.14954486345903772</v>
      </c>
      <c r="E38" s="85">
        <v>147650687.57999998</v>
      </c>
    </row>
    <row r="39" spans="1:11" ht="15" customHeight="1" x14ac:dyDescent="0.25">
      <c r="A39" s="330" t="s">
        <v>361</v>
      </c>
      <c r="B39" s="290">
        <v>128</v>
      </c>
      <c r="C39" s="86">
        <v>18</v>
      </c>
      <c r="D39" s="327">
        <v>0.140625</v>
      </c>
      <c r="E39" s="85">
        <v>17251317.120000001</v>
      </c>
    </row>
    <row r="40" spans="1:11" ht="15" customHeight="1" x14ac:dyDescent="0.25">
      <c r="A40" s="330" t="s">
        <v>53</v>
      </c>
      <c r="B40" s="290">
        <v>16</v>
      </c>
      <c r="C40" s="86">
        <v>2</v>
      </c>
      <c r="D40" s="327">
        <v>0.125</v>
      </c>
      <c r="E40" s="85">
        <v>2663242.2000000002</v>
      </c>
    </row>
    <row r="41" spans="1:11" ht="15" customHeight="1" x14ac:dyDescent="0.25">
      <c r="A41" s="330" t="s">
        <v>337</v>
      </c>
      <c r="B41" s="290">
        <v>3</v>
      </c>
      <c r="C41" s="75"/>
      <c r="D41" s="75"/>
      <c r="E41" s="84"/>
    </row>
    <row r="42" spans="1:11" ht="15" customHeight="1" x14ac:dyDescent="0.25">
      <c r="A42" s="330" t="s">
        <v>385</v>
      </c>
      <c r="B42" s="290">
        <v>2</v>
      </c>
      <c r="C42" s="75"/>
      <c r="D42" s="75"/>
      <c r="E42" s="84"/>
    </row>
    <row r="43" spans="1:11" ht="15" customHeight="1" x14ac:dyDescent="0.25">
      <c r="A43" s="330" t="s">
        <v>338</v>
      </c>
      <c r="B43" s="290">
        <v>109</v>
      </c>
      <c r="C43" s="86">
        <v>16</v>
      </c>
      <c r="D43" s="327">
        <v>0.14678899082568808</v>
      </c>
      <c r="E43" s="85">
        <v>24107300.949999999</v>
      </c>
      <c r="F43" s="71"/>
      <c r="G43" s="119"/>
      <c r="H43" s="109"/>
      <c r="I43" s="109"/>
      <c r="J43" s="110"/>
      <c r="K43" s="111"/>
    </row>
    <row r="44" spans="1:11" ht="15" customHeight="1" x14ac:dyDescent="0.25">
      <c r="A44" s="330" t="s">
        <v>4782</v>
      </c>
      <c r="B44" s="290">
        <v>1</v>
      </c>
      <c r="C44" s="75"/>
      <c r="D44" s="75"/>
      <c r="E44" s="84"/>
    </row>
    <row r="45" spans="1:11" ht="15" customHeight="1" x14ac:dyDescent="0.25">
      <c r="A45" s="330" t="s">
        <v>386</v>
      </c>
      <c r="B45" s="290">
        <v>92</v>
      </c>
      <c r="C45" s="86">
        <v>7</v>
      </c>
      <c r="D45" s="327">
        <v>7.6086956521739135E-2</v>
      </c>
      <c r="E45" s="85">
        <v>4982634.21</v>
      </c>
    </row>
    <row r="46" spans="1:11" ht="15" customHeight="1" x14ac:dyDescent="0.25">
      <c r="A46" s="330" t="s">
        <v>387</v>
      </c>
      <c r="B46" s="290">
        <v>29</v>
      </c>
      <c r="C46" s="86">
        <v>1</v>
      </c>
      <c r="D46" s="327">
        <v>3.4482758620689655E-2</v>
      </c>
      <c r="E46" s="85">
        <v>798880</v>
      </c>
      <c r="G46" s="108"/>
    </row>
    <row r="47" spans="1:11" ht="15" customHeight="1" x14ac:dyDescent="0.25">
      <c r="A47" s="330" t="s">
        <v>388</v>
      </c>
      <c r="B47" s="290">
        <v>3</v>
      </c>
      <c r="C47" s="75"/>
      <c r="D47" s="75"/>
      <c r="E47" s="84"/>
    </row>
    <row r="48" spans="1:11" ht="15" customHeight="1" x14ac:dyDescent="0.25">
      <c r="A48" s="330" t="s">
        <v>207</v>
      </c>
      <c r="B48" s="290">
        <v>2</v>
      </c>
      <c r="C48" s="86">
        <v>1</v>
      </c>
      <c r="D48" s="327">
        <v>0.5</v>
      </c>
      <c r="E48" s="85">
        <v>1167301.2</v>
      </c>
    </row>
    <row r="49" spans="1:5" ht="30" customHeight="1" x14ac:dyDescent="0.25">
      <c r="A49" s="338" t="s">
        <v>249</v>
      </c>
      <c r="B49" s="290">
        <v>30</v>
      </c>
      <c r="C49" s="86">
        <v>2</v>
      </c>
      <c r="D49" s="327">
        <v>6.6666666666666666E-2</v>
      </c>
      <c r="E49" s="85">
        <v>1625750</v>
      </c>
    </row>
    <row r="50" spans="1:5" ht="15" customHeight="1" x14ac:dyDescent="0.25">
      <c r="A50" s="330" t="s">
        <v>389</v>
      </c>
      <c r="B50" s="290">
        <v>1</v>
      </c>
      <c r="C50" s="75"/>
      <c r="D50" s="75"/>
      <c r="E50" s="84"/>
    </row>
    <row r="51" spans="1:5" ht="15" customHeight="1" x14ac:dyDescent="0.25">
      <c r="A51" s="330" t="s">
        <v>390</v>
      </c>
      <c r="B51" s="290">
        <v>39</v>
      </c>
      <c r="C51" s="86">
        <v>4</v>
      </c>
      <c r="D51" s="327">
        <v>0.10256410256410256</v>
      </c>
      <c r="E51" s="85">
        <v>3487873.6</v>
      </c>
    </row>
    <row r="52" spans="1:5" ht="15" customHeight="1" x14ac:dyDescent="0.25">
      <c r="A52" s="330" t="s">
        <v>51</v>
      </c>
      <c r="B52" s="290">
        <v>27</v>
      </c>
      <c r="C52" s="86">
        <v>1</v>
      </c>
      <c r="D52" s="327">
        <v>3.7037037037037035E-2</v>
      </c>
      <c r="E52" s="85">
        <v>1772616</v>
      </c>
    </row>
    <row r="53" spans="1:5" ht="15" customHeight="1" x14ac:dyDescent="0.25">
      <c r="A53" s="330" t="s">
        <v>4783</v>
      </c>
      <c r="B53" s="290">
        <v>1</v>
      </c>
      <c r="C53" s="75"/>
      <c r="D53" s="75"/>
      <c r="E53" s="84"/>
    </row>
    <row r="54" spans="1:5" ht="15" customHeight="1" x14ac:dyDescent="0.25">
      <c r="A54" s="330" t="s">
        <v>241</v>
      </c>
      <c r="B54" s="290">
        <v>225</v>
      </c>
      <c r="C54" s="86">
        <v>20</v>
      </c>
      <c r="D54" s="327">
        <v>8.8888888888888892E-2</v>
      </c>
      <c r="E54" s="85">
        <v>21311495.07</v>
      </c>
    </row>
    <row r="55" spans="1:5" ht="15" customHeight="1" x14ac:dyDescent="0.25">
      <c r="A55" s="330" t="s">
        <v>391</v>
      </c>
      <c r="B55" s="290">
        <v>12</v>
      </c>
      <c r="C55" s="75"/>
      <c r="D55" s="75"/>
      <c r="E55" s="84"/>
    </row>
    <row r="56" spans="1:5" ht="15" customHeight="1" x14ac:dyDescent="0.25">
      <c r="A56" s="330" t="s">
        <v>43</v>
      </c>
      <c r="B56" s="290">
        <v>743</v>
      </c>
      <c r="C56" s="86">
        <v>116</v>
      </c>
      <c r="D56" s="327">
        <v>0.15612382234185734</v>
      </c>
      <c r="E56" s="85">
        <v>138208929.79999998</v>
      </c>
    </row>
    <row r="57" spans="1:5" ht="15" customHeight="1" x14ac:dyDescent="0.25">
      <c r="A57" s="330" t="s">
        <v>4784</v>
      </c>
      <c r="B57" s="290">
        <v>10</v>
      </c>
      <c r="C57" s="75"/>
      <c r="D57" s="75"/>
      <c r="E57" s="84"/>
    </row>
    <row r="58" spans="1:5" ht="15" customHeight="1" x14ac:dyDescent="0.25">
      <c r="A58" s="330" t="s">
        <v>45</v>
      </c>
      <c r="B58" s="290">
        <v>548</v>
      </c>
      <c r="C58" s="86">
        <v>71</v>
      </c>
      <c r="D58" s="327">
        <v>0.12956204379562045</v>
      </c>
      <c r="E58" s="85">
        <v>82488911.770000011</v>
      </c>
    </row>
    <row r="59" spans="1:5" ht="15" customHeight="1" x14ac:dyDescent="0.25">
      <c r="A59" s="330" t="s">
        <v>44</v>
      </c>
      <c r="B59" s="290">
        <v>167</v>
      </c>
      <c r="C59" s="86">
        <v>24</v>
      </c>
      <c r="D59" s="327">
        <v>0.1437125748502994</v>
      </c>
      <c r="E59" s="85">
        <v>23551572.57</v>
      </c>
    </row>
    <row r="60" spans="1:5" ht="15" customHeight="1" x14ac:dyDescent="0.25">
      <c r="A60" s="330" t="s">
        <v>4785</v>
      </c>
      <c r="B60" s="290">
        <v>4</v>
      </c>
      <c r="C60" s="75"/>
      <c r="D60" s="75"/>
      <c r="E60" s="84"/>
    </row>
    <row r="61" spans="1:5" ht="15" customHeight="1" x14ac:dyDescent="0.25">
      <c r="A61" s="330" t="s">
        <v>49</v>
      </c>
      <c r="B61" s="426">
        <v>513</v>
      </c>
      <c r="C61" s="86">
        <v>65</v>
      </c>
      <c r="D61" s="327">
        <v>0.12670565302144249</v>
      </c>
      <c r="E61" s="85">
        <v>64227064.240000002</v>
      </c>
    </row>
    <row r="62" spans="1:5" ht="15" customHeight="1" x14ac:dyDescent="0.25">
      <c r="A62" s="330" t="s">
        <v>215</v>
      </c>
      <c r="B62" s="290">
        <v>118</v>
      </c>
      <c r="C62" s="86">
        <v>14</v>
      </c>
      <c r="D62" s="327">
        <v>0.11864406779661017</v>
      </c>
      <c r="E62" s="85">
        <v>13500022.82</v>
      </c>
    </row>
    <row r="63" spans="1:5" ht="15" customHeight="1" x14ac:dyDescent="0.25">
      <c r="A63" s="330" t="s">
        <v>4786</v>
      </c>
      <c r="B63" s="290">
        <v>2</v>
      </c>
      <c r="C63" s="75"/>
      <c r="D63" s="75"/>
      <c r="E63" s="84"/>
    </row>
    <row r="64" spans="1:5" ht="15" customHeight="1" x14ac:dyDescent="0.25">
      <c r="A64" s="330" t="s">
        <v>50</v>
      </c>
      <c r="B64" s="331">
        <v>576</v>
      </c>
      <c r="C64" s="86">
        <v>68</v>
      </c>
      <c r="D64" s="327">
        <v>0.11805555555555555</v>
      </c>
      <c r="E64" s="85">
        <v>81317414.569999993</v>
      </c>
    </row>
    <row r="65" spans="1:5" ht="15" customHeight="1" x14ac:dyDescent="0.25">
      <c r="A65" s="330" t="s">
        <v>250</v>
      </c>
      <c r="B65" s="290">
        <v>88</v>
      </c>
      <c r="C65" s="86">
        <v>12</v>
      </c>
      <c r="D65" s="327">
        <v>0.13636363636363635</v>
      </c>
      <c r="E65" s="85">
        <v>13496790</v>
      </c>
    </row>
    <row r="66" spans="1:5" ht="15" customHeight="1" x14ac:dyDescent="0.25">
      <c r="A66" s="330" t="s">
        <v>362</v>
      </c>
      <c r="B66" s="290">
        <v>82</v>
      </c>
      <c r="C66" s="86">
        <v>9</v>
      </c>
      <c r="D66" s="327">
        <v>0.10975609756097561</v>
      </c>
      <c r="E66" s="85">
        <v>8662216.5500000007</v>
      </c>
    </row>
    <row r="67" spans="1:5" ht="15" customHeight="1" x14ac:dyDescent="0.25">
      <c r="A67" s="330" t="s">
        <v>251</v>
      </c>
      <c r="B67" s="290">
        <v>13</v>
      </c>
      <c r="C67" s="86">
        <v>1</v>
      </c>
      <c r="D67" s="327">
        <v>7.6923076923076927E-2</v>
      </c>
      <c r="E67" s="85">
        <v>1269545.7</v>
      </c>
    </row>
    <row r="68" spans="1:5" ht="15" customHeight="1" x14ac:dyDescent="0.25">
      <c r="A68" s="330" t="s">
        <v>191</v>
      </c>
      <c r="B68" s="290">
        <v>219</v>
      </c>
      <c r="C68" s="86">
        <v>25</v>
      </c>
      <c r="D68" s="327">
        <v>0.11415525114155251</v>
      </c>
      <c r="E68" s="85">
        <v>36360857.68</v>
      </c>
    </row>
    <row r="69" spans="1:5" ht="15" customHeight="1" x14ac:dyDescent="0.25">
      <c r="A69" s="330" t="s">
        <v>242</v>
      </c>
      <c r="B69" s="290">
        <v>27</v>
      </c>
      <c r="C69" s="86">
        <v>1</v>
      </c>
      <c r="D69" s="327">
        <v>3.7037037037037035E-2</v>
      </c>
      <c r="E69" s="85">
        <v>1439070.51</v>
      </c>
    </row>
    <row r="70" spans="1:5" ht="15" customHeight="1" x14ac:dyDescent="0.25">
      <c r="A70" s="330" t="s">
        <v>348</v>
      </c>
      <c r="B70" s="290">
        <v>56</v>
      </c>
      <c r="C70" s="86">
        <v>8</v>
      </c>
      <c r="D70" s="327">
        <v>0.14285714285714285</v>
      </c>
      <c r="E70" s="85">
        <v>8101166.9000000004</v>
      </c>
    </row>
    <row r="71" spans="1:5" ht="15" customHeight="1" x14ac:dyDescent="0.25">
      <c r="A71" s="330" t="s">
        <v>392</v>
      </c>
      <c r="B71" s="290">
        <v>11</v>
      </c>
      <c r="C71" s="75"/>
      <c r="D71" s="75"/>
      <c r="E71" s="84"/>
    </row>
    <row r="72" spans="1:5" ht="15" customHeight="1" x14ac:dyDescent="0.25">
      <c r="A72" s="330" t="s">
        <v>393</v>
      </c>
      <c r="B72" s="290">
        <v>140</v>
      </c>
      <c r="C72" s="86">
        <v>28</v>
      </c>
      <c r="D72" s="327">
        <v>0.2</v>
      </c>
      <c r="E72" s="85">
        <v>36600654.259999998</v>
      </c>
    </row>
    <row r="73" spans="1:5" ht="15" customHeight="1" thickBot="1" x14ac:dyDescent="0.3">
      <c r="A73" s="330" t="s">
        <v>4787</v>
      </c>
      <c r="B73" s="438">
        <v>2</v>
      </c>
      <c r="C73" s="439"/>
      <c r="D73" s="439"/>
      <c r="E73" s="440"/>
    </row>
    <row r="74" spans="1:5" ht="15" customHeight="1" thickBot="1" x14ac:dyDescent="0.3">
      <c r="A74" s="272" t="s">
        <v>11</v>
      </c>
      <c r="B74" s="441">
        <v>5810</v>
      </c>
      <c r="C74" s="74">
        <v>768</v>
      </c>
      <c r="D74" s="442">
        <v>0.13218588640275386</v>
      </c>
      <c r="E74" s="443">
        <v>884303505.98000062</v>
      </c>
    </row>
  </sheetData>
  <mergeCells count="1">
    <mergeCell ref="H20:L21"/>
  </mergeCells>
  <conditionalFormatting sqref="G44:G45 G48:G1048576 G1:G24 G26:G42">
    <cfRule type="containsText" dxfId="1" priority="7" operator="containsText" text="FALSE">
      <formula>NOT(ISERROR(SEARCH("FALSE",G1)))</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R73"/>
  <sheetViews>
    <sheetView zoomScaleNormal="100" workbookViewId="0"/>
  </sheetViews>
  <sheetFormatPr defaultColWidth="9.140625" defaultRowHeight="15" x14ac:dyDescent="0.25"/>
  <cols>
    <col min="1" max="1" width="45.7109375" style="5" customWidth="1"/>
    <col min="2" max="2" width="12.5703125" style="5" customWidth="1"/>
    <col min="3" max="3" width="13.85546875" style="5" customWidth="1"/>
    <col min="4" max="4" width="12.140625" style="5" bestFit="1" customWidth="1"/>
    <col min="5" max="5" width="13.85546875" style="5" bestFit="1" customWidth="1"/>
    <col min="6" max="9" width="12.5703125" style="5" customWidth="1"/>
    <col min="10" max="10" width="12" style="5" bestFit="1" customWidth="1"/>
    <col min="11" max="11" width="8.7109375" style="5" customWidth="1"/>
    <col min="12" max="12" width="12.140625" style="5" bestFit="1" customWidth="1"/>
    <col min="13" max="13" width="10.140625" style="5" bestFit="1" customWidth="1"/>
    <col min="14" max="14" width="14.85546875" style="5" bestFit="1" customWidth="1"/>
    <col min="15" max="15" width="10.28515625" style="5" bestFit="1" customWidth="1"/>
    <col min="16" max="16" width="10.140625" style="5" bestFit="1" customWidth="1"/>
    <col min="17" max="17" width="9.140625" style="5"/>
    <col min="18" max="18" width="9.5703125" style="5" bestFit="1" customWidth="1"/>
    <col min="19" max="16384" width="9.140625" style="5"/>
  </cols>
  <sheetData>
    <row r="1" spans="1:18" ht="15.75" thickBot="1" x14ac:dyDescent="0.3">
      <c r="A1" s="7" t="s">
        <v>59</v>
      </c>
    </row>
    <row r="2" spans="1:18" x14ac:dyDescent="0.25">
      <c r="A2" s="97" t="s">
        <v>27</v>
      </c>
      <c r="B2" s="15" t="s">
        <v>32</v>
      </c>
      <c r="C2" s="15" t="s">
        <v>31</v>
      </c>
      <c r="D2" s="15" t="s">
        <v>3</v>
      </c>
      <c r="E2" s="16" t="s">
        <v>34</v>
      </c>
    </row>
    <row r="3" spans="1:18" x14ac:dyDescent="0.25">
      <c r="A3" s="17" t="s">
        <v>28</v>
      </c>
      <c r="B3" s="28">
        <v>2581</v>
      </c>
      <c r="C3" s="24">
        <v>339</v>
      </c>
      <c r="D3" s="13">
        <f>C3/B3</f>
        <v>0.13134444013948082</v>
      </c>
      <c r="E3" s="27">
        <v>354797649.36000013</v>
      </c>
      <c r="F3" s="61"/>
      <c r="G3" s="62"/>
      <c r="H3" s="72"/>
      <c r="I3" s="29"/>
    </row>
    <row r="4" spans="1:18" x14ac:dyDescent="0.25">
      <c r="A4" s="50" t="s">
        <v>29</v>
      </c>
      <c r="B4" s="428">
        <v>3185</v>
      </c>
      <c r="C4" s="24">
        <v>423</v>
      </c>
      <c r="D4" s="13">
        <v>0.13281004709576139</v>
      </c>
      <c r="E4" s="27">
        <v>527007233.29000002</v>
      </c>
      <c r="F4" s="10"/>
      <c r="G4" s="121"/>
      <c r="H4" s="60"/>
      <c r="I4" s="29"/>
    </row>
    <row r="5" spans="1:18" s="72" customFormat="1" ht="15.75" thickBot="1" x14ac:dyDescent="0.3">
      <c r="A5" s="112" t="s">
        <v>54</v>
      </c>
      <c r="B5" s="28">
        <v>44</v>
      </c>
      <c r="C5" s="24">
        <v>6</v>
      </c>
      <c r="D5" s="13">
        <v>0.13636363636363635</v>
      </c>
      <c r="E5" s="27">
        <v>2498623.33</v>
      </c>
      <c r="F5" s="73"/>
      <c r="G5" s="93"/>
      <c r="H5" s="60"/>
      <c r="I5" s="29"/>
    </row>
    <row r="6" spans="1:18" ht="15.75" thickBot="1" x14ac:dyDescent="0.3">
      <c r="A6" s="57" t="s">
        <v>11</v>
      </c>
      <c r="B6" s="74">
        <v>5810</v>
      </c>
      <c r="C6" s="74">
        <v>768</v>
      </c>
      <c r="D6" s="23">
        <v>0.13218588640275386</v>
      </c>
      <c r="E6" s="70">
        <v>884303505.98000014</v>
      </c>
      <c r="F6" s="30"/>
    </row>
    <row r="7" spans="1:18" x14ac:dyDescent="0.25">
      <c r="C7" s="25"/>
      <c r="D7" s="142" t="s">
        <v>244</v>
      </c>
      <c r="E7" s="26"/>
    </row>
    <row r="8" spans="1:18" x14ac:dyDescent="0.25">
      <c r="F8" s="54"/>
    </row>
    <row r="9" spans="1:18" ht="15.75" thickBot="1" x14ac:dyDescent="0.3">
      <c r="A9" s="7" t="s">
        <v>60</v>
      </c>
      <c r="B9" s="72"/>
      <c r="C9" s="72"/>
      <c r="D9" s="72"/>
      <c r="E9" s="72"/>
      <c r="F9" s="72"/>
      <c r="G9" s="72"/>
      <c r="H9" s="72"/>
      <c r="I9" s="72"/>
    </row>
    <row r="10" spans="1:18" x14ac:dyDescent="0.25">
      <c r="A10" s="578" t="s">
        <v>35</v>
      </c>
      <c r="B10" s="575" t="s">
        <v>36</v>
      </c>
      <c r="C10" s="576"/>
      <c r="D10" s="576"/>
      <c r="E10" s="577"/>
      <c r="F10" s="575" t="s">
        <v>37</v>
      </c>
      <c r="G10" s="576"/>
      <c r="H10" s="576"/>
      <c r="I10" s="577"/>
      <c r="J10" s="575" t="s">
        <v>54</v>
      </c>
      <c r="K10" s="576"/>
      <c r="L10" s="576"/>
      <c r="M10" s="577"/>
    </row>
    <row r="11" spans="1:18" ht="15.75" thickBot="1" x14ac:dyDescent="0.3">
      <c r="A11" s="579"/>
      <c r="B11" s="137" t="s">
        <v>32</v>
      </c>
      <c r="C11" s="138" t="s">
        <v>31</v>
      </c>
      <c r="D11" s="138" t="s">
        <v>3</v>
      </c>
      <c r="E11" s="139" t="s">
        <v>34</v>
      </c>
      <c r="F11" s="137" t="s">
        <v>32</v>
      </c>
      <c r="G11" s="138" t="s">
        <v>31</v>
      </c>
      <c r="H11" s="138" t="s">
        <v>3</v>
      </c>
      <c r="I11" s="232" t="s">
        <v>34</v>
      </c>
      <c r="J11" s="137" t="s">
        <v>32</v>
      </c>
      <c r="K11" s="138" t="s">
        <v>31</v>
      </c>
      <c r="L11" s="138" t="s">
        <v>3</v>
      </c>
      <c r="M11" s="232" t="s">
        <v>34</v>
      </c>
    </row>
    <row r="12" spans="1:18" s="72" customFormat="1" ht="30" customHeight="1" x14ac:dyDescent="0.25">
      <c r="A12" s="92" t="s">
        <v>67</v>
      </c>
      <c r="B12" s="140"/>
      <c r="C12" s="141"/>
      <c r="D12" s="141"/>
      <c r="E12" s="141"/>
      <c r="F12" s="234">
        <v>4</v>
      </c>
      <c r="G12" s="234">
        <v>2</v>
      </c>
      <c r="H12" s="208">
        <v>0.5</v>
      </c>
      <c r="I12" s="235">
        <v>2990552.96</v>
      </c>
      <c r="J12" s="141"/>
      <c r="K12" s="141"/>
      <c r="L12" s="141"/>
      <c r="M12" s="236"/>
      <c r="P12" s="113"/>
      <c r="R12" s="114"/>
    </row>
    <row r="13" spans="1:18" s="72" customFormat="1" ht="15" customHeight="1" x14ac:dyDescent="0.25">
      <c r="A13" s="92" t="s">
        <v>64</v>
      </c>
      <c r="B13" s="101">
        <v>7</v>
      </c>
      <c r="C13" s="87">
        <v>5</v>
      </c>
      <c r="D13" s="83">
        <v>0.7142857142857143</v>
      </c>
      <c r="E13" s="149">
        <v>4103306.9800000004</v>
      </c>
      <c r="F13" s="87">
        <v>8</v>
      </c>
      <c r="G13" s="87">
        <v>6</v>
      </c>
      <c r="H13" s="83">
        <v>0.75</v>
      </c>
      <c r="I13" s="149">
        <v>4110836.34</v>
      </c>
      <c r="J13" s="75"/>
      <c r="K13" s="75"/>
      <c r="L13" s="75"/>
      <c r="M13" s="84"/>
      <c r="P13" s="113"/>
      <c r="R13" s="114"/>
    </row>
    <row r="14" spans="1:18" s="72" customFormat="1" ht="30" customHeight="1" x14ac:dyDescent="0.25">
      <c r="A14" s="136" t="s">
        <v>248</v>
      </c>
      <c r="B14" s="101">
        <v>10</v>
      </c>
      <c r="C14" s="87">
        <v>1</v>
      </c>
      <c r="D14" s="83">
        <v>0.1</v>
      </c>
      <c r="E14" s="149">
        <v>990165.2</v>
      </c>
      <c r="F14" s="87">
        <v>10</v>
      </c>
      <c r="G14" s="87">
        <v>5</v>
      </c>
      <c r="H14" s="83">
        <v>0.5</v>
      </c>
      <c r="I14" s="149">
        <v>4685964.4000000004</v>
      </c>
      <c r="J14" s="75"/>
      <c r="K14" s="75"/>
      <c r="L14" s="75"/>
      <c r="M14" s="84"/>
      <c r="P14" s="113"/>
      <c r="R14" s="114"/>
    </row>
    <row r="15" spans="1:18" s="72" customFormat="1" ht="30" customHeight="1" x14ac:dyDescent="0.25">
      <c r="A15" s="136" t="s">
        <v>272</v>
      </c>
      <c r="B15" s="101">
        <v>21</v>
      </c>
      <c r="C15" s="82">
        <v>7</v>
      </c>
      <c r="D15" s="127">
        <v>0.33333333333333331</v>
      </c>
      <c r="E15" s="149">
        <v>11494428.600000001</v>
      </c>
      <c r="F15" s="87">
        <v>16</v>
      </c>
      <c r="G15" s="87">
        <v>4</v>
      </c>
      <c r="H15" s="127">
        <v>0.25</v>
      </c>
      <c r="I15" s="149">
        <v>6768087.9399999995</v>
      </c>
      <c r="J15" s="75"/>
      <c r="K15" s="75"/>
      <c r="L15" s="75"/>
      <c r="M15" s="84"/>
      <c r="P15" s="113"/>
      <c r="R15" s="114"/>
    </row>
    <row r="16" spans="1:18" s="72" customFormat="1" ht="30" customHeight="1" x14ac:dyDescent="0.25">
      <c r="A16" s="136" t="s">
        <v>268</v>
      </c>
      <c r="B16" s="101">
        <v>6</v>
      </c>
      <c r="C16" s="82">
        <v>1</v>
      </c>
      <c r="D16" s="127">
        <v>0.16666666666666666</v>
      </c>
      <c r="E16" s="149">
        <v>2154096</v>
      </c>
      <c r="F16" s="87">
        <v>5</v>
      </c>
      <c r="G16" s="87">
        <v>1</v>
      </c>
      <c r="H16" s="127">
        <v>0.2</v>
      </c>
      <c r="I16" s="149">
        <v>617335.6</v>
      </c>
      <c r="J16" s="75"/>
      <c r="K16" s="75"/>
      <c r="L16" s="75"/>
      <c r="M16" s="84"/>
      <c r="P16" s="113"/>
      <c r="R16" s="114"/>
    </row>
    <row r="17" spans="1:18" s="72" customFormat="1" ht="15" customHeight="1" x14ac:dyDescent="0.25">
      <c r="A17" s="136" t="s">
        <v>349</v>
      </c>
      <c r="B17" s="101">
        <v>12</v>
      </c>
      <c r="C17" s="82">
        <v>2</v>
      </c>
      <c r="D17" s="127">
        <v>0.16666666666666666</v>
      </c>
      <c r="E17" s="149">
        <v>1705044.85</v>
      </c>
      <c r="F17" s="87">
        <v>17</v>
      </c>
      <c r="G17" s="87">
        <v>3</v>
      </c>
      <c r="H17" s="127">
        <v>0.17647058823529413</v>
      </c>
      <c r="I17" s="149">
        <v>3207478.95</v>
      </c>
      <c r="J17" s="75"/>
      <c r="K17" s="75"/>
      <c r="L17" s="75"/>
      <c r="M17" s="84"/>
      <c r="P17" s="113"/>
      <c r="R17" s="114"/>
    </row>
    <row r="18" spans="1:18" s="72" customFormat="1" ht="15" customHeight="1" x14ac:dyDescent="0.25">
      <c r="A18" s="136" t="s">
        <v>2503</v>
      </c>
      <c r="B18" s="101">
        <v>3</v>
      </c>
      <c r="C18" s="82">
        <v>1</v>
      </c>
      <c r="D18" s="127">
        <v>0.33333333333333331</v>
      </c>
      <c r="E18" s="149">
        <v>557029.4</v>
      </c>
      <c r="F18" s="87">
        <v>1</v>
      </c>
      <c r="G18" s="75"/>
      <c r="H18" s="75"/>
      <c r="I18" s="231"/>
      <c r="J18" s="75"/>
      <c r="K18" s="75"/>
      <c r="L18" s="75"/>
      <c r="M18" s="84"/>
      <c r="P18" s="113"/>
      <c r="R18" s="114"/>
    </row>
    <row r="19" spans="1:18" s="72" customFormat="1" ht="15" customHeight="1" x14ac:dyDescent="0.25">
      <c r="A19" s="136" t="s">
        <v>2491</v>
      </c>
      <c r="B19" s="101">
        <v>2</v>
      </c>
      <c r="C19" s="82">
        <v>2</v>
      </c>
      <c r="D19" s="127">
        <v>1</v>
      </c>
      <c r="E19" s="149">
        <v>913977.2</v>
      </c>
      <c r="F19" s="87">
        <v>2</v>
      </c>
      <c r="G19" s="87">
        <v>2</v>
      </c>
      <c r="H19" s="127">
        <v>1</v>
      </c>
      <c r="I19" s="149">
        <v>993746.10000000009</v>
      </c>
      <c r="J19" s="75"/>
      <c r="K19" s="75"/>
      <c r="L19" s="75"/>
      <c r="M19" s="84"/>
      <c r="P19" s="113"/>
      <c r="R19" s="114"/>
    </row>
    <row r="20" spans="1:18" s="72" customFormat="1" x14ac:dyDescent="0.25">
      <c r="A20" s="276" t="s">
        <v>366</v>
      </c>
      <c r="B20" s="337"/>
      <c r="C20" s="278"/>
      <c r="D20" s="149"/>
      <c r="E20" s="278"/>
      <c r="F20" s="278"/>
      <c r="G20" s="149"/>
      <c r="H20" s="278"/>
      <c r="I20" s="278"/>
      <c r="J20" s="278"/>
      <c r="K20" s="278"/>
      <c r="L20" s="149"/>
      <c r="M20" s="341"/>
      <c r="N20" s="71"/>
      <c r="O20" s="121"/>
      <c r="P20" s="113"/>
      <c r="R20" s="114"/>
    </row>
    <row r="21" spans="1:18" s="72" customFormat="1" x14ac:dyDescent="0.25">
      <c r="A21" s="276" t="s">
        <v>2496</v>
      </c>
      <c r="B21" s="101">
        <v>17</v>
      </c>
      <c r="C21" s="87">
        <v>5</v>
      </c>
      <c r="D21" s="277">
        <v>0.29411764705882354</v>
      </c>
      <c r="E21" s="149">
        <v>11261273.199999999</v>
      </c>
      <c r="F21" s="87">
        <v>75</v>
      </c>
      <c r="G21" s="87">
        <v>37</v>
      </c>
      <c r="H21" s="277">
        <v>0.49333333333333335</v>
      </c>
      <c r="I21" s="149">
        <v>81980714.819999993</v>
      </c>
      <c r="J21" s="75"/>
      <c r="K21" s="75"/>
      <c r="L21" s="75"/>
      <c r="M21" s="84"/>
      <c r="N21" s="71"/>
      <c r="O21" s="275"/>
      <c r="P21" s="113"/>
      <c r="R21" s="114"/>
    </row>
    <row r="22" spans="1:18" s="72" customFormat="1" x14ac:dyDescent="0.25">
      <c r="A22" s="276" t="s">
        <v>2497</v>
      </c>
      <c r="B22" s="101">
        <v>60</v>
      </c>
      <c r="C22" s="87">
        <v>13</v>
      </c>
      <c r="D22" s="277">
        <v>0.21666666666666667</v>
      </c>
      <c r="E22" s="149">
        <v>27387942</v>
      </c>
      <c r="F22" s="87">
        <v>134</v>
      </c>
      <c r="G22" s="87">
        <v>27</v>
      </c>
      <c r="H22" s="277">
        <v>0.20149253731343283</v>
      </c>
      <c r="I22" s="149">
        <v>56249088.539999999</v>
      </c>
      <c r="J22" s="278">
        <v>1</v>
      </c>
      <c r="K22" s="75"/>
      <c r="L22" s="75"/>
      <c r="M22" s="84"/>
      <c r="N22" s="71"/>
      <c r="O22" s="121"/>
      <c r="P22" s="113"/>
      <c r="R22" s="114"/>
    </row>
    <row r="23" spans="1:18" s="72" customFormat="1" x14ac:dyDescent="0.25">
      <c r="A23" s="276" t="s">
        <v>2498</v>
      </c>
      <c r="B23" s="101">
        <v>194</v>
      </c>
      <c r="C23" s="87">
        <v>15</v>
      </c>
      <c r="D23" s="277">
        <v>7.7319587628865982E-2</v>
      </c>
      <c r="E23" s="149">
        <v>30083242.469999999</v>
      </c>
      <c r="F23" s="87">
        <v>284</v>
      </c>
      <c r="G23" s="87">
        <v>20</v>
      </c>
      <c r="H23" s="277">
        <v>7.0422535211267609E-2</v>
      </c>
      <c r="I23" s="149">
        <v>47430901.280000001</v>
      </c>
      <c r="J23" s="75"/>
      <c r="K23" s="75"/>
      <c r="L23" s="75"/>
      <c r="M23" s="84"/>
      <c r="N23" s="71"/>
      <c r="O23" s="121"/>
      <c r="P23" s="113"/>
      <c r="R23" s="114"/>
    </row>
    <row r="24" spans="1:18" s="72" customFormat="1" x14ac:dyDescent="0.25">
      <c r="A24" s="276" t="s">
        <v>2499</v>
      </c>
      <c r="B24" s="101">
        <v>245</v>
      </c>
      <c r="C24" s="87">
        <v>21</v>
      </c>
      <c r="D24" s="277">
        <v>8.5714285714285715E-2</v>
      </c>
      <c r="E24" s="149">
        <v>28468535.010000002</v>
      </c>
      <c r="F24" s="87">
        <v>227</v>
      </c>
      <c r="G24" s="87">
        <v>22</v>
      </c>
      <c r="H24" s="277">
        <v>9.6916299559471369E-2</v>
      </c>
      <c r="I24" s="149">
        <v>31301569.989999998</v>
      </c>
      <c r="J24" s="278">
        <v>3</v>
      </c>
      <c r="K24" s="75"/>
      <c r="L24" s="75"/>
      <c r="M24" s="84"/>
      <c r="N24" s="71"/>
      <c r="O24" s="121"/>
      <c r="P24" s="113"/>
      <c r="R24" s="114"/>
    </row>
    <row r="25" spans="1:18" s="72" customFormat="1" x14ac:dyDescent="0.25">
      <c r="A25" s="276" t="s">
        <v>2500</v>
      </c>
      <c r="B25" s="101">
        <v>340</v>
      </c>
      <c r="C25" s="87">
        <v>43</v>
      </c>
      <c r="D25" s="277">
        <v>0.12647058823529411</v>
      </c>
      <c r="E25" s="149">
        <v>26194981.5</v>
      </c>
      <c r="F25" s="87">
        <v>271</v>
      </c>
      <c r="G25" s="87">
        <v>42</v>
      </c>
      <c r="H25" s="277">
        <v>0.15498154981549817</v>
      </c>
      <c r="I25" s="149">
        <v>24875458.190000001</v>
      </c>
      <c r="J25" s="278">
        <v>6</v>
      </c>
      <c r="K25" s="278">
        <v>1</v>
      </c>
      <c r="L25" s="277">
        <v>0.16666666666666666</v>
      </c>
      <c r="M25" s="341">
        <v>639750</v>
      </c>
      <c r="N25" s="71"/>
      <c r="O25" s="121"/>
      <c r="P25" s="113"/>
      <c r="R25" s="114"/>
    </row>
    <row r="26" spans="1:18" s="72" customFormat="1" x14ac:dyDescent="0.25">
      <c r="A26" s="276" t="s">
        <v>2507</v>
      </c>
      <c r="B26" s="101">
        <v>856</v>
      </c>
      <c r="C26" s="87">
        <v>97</v>
      </c>
      <c r="D26" s="277">
        <v>0.11331775700934579</v>
      </c>
      <c r="E26" s="149">
        <v>123395974.17999999</v>
      </c>
      <c r="F26" s="87">
        <v>991</v>
      </c>
      <c r="G26" s="87">
        <v>148</v>
      </c>
      <c r="H26" s="277">
        <v>0.14934409687184663</v>
      </c>
      <c r="I26" s="149">
        <v>241837732.81999999</v>
      </c>
      <c r="J26" s="278">
        <v>10</v>
      </c>
      <c r="K26" s="278">
        <v>1</v>
      </c>
      <c r="L26" s="277">
        <v>0.1</v>
      </c>
      <c r="M26" s="341">
        <v>639750</v>
      </c>
      <c r="N26" s="71"/>
      <c r="O26" s="121"/>
      <c r="P26" s="113"/>
      <c r="R26" s="114"/>
    </row>
    <row r="27" spans="1:18" s="72" customFormat="1" x14ac:dyDescent="0.25">
      <c r="A27" s="136" t="s">
        <v>400</v>
      </c>
      <c r="B27" s="101">
        <v>36</v>
      </c>
      <c r="C27" s="82">
        <v>6</v>
      </c>
      <c r="D27" s="127">
        <v>0.16666666666666666</v>
      </c>
      <c r="E27" s="149">
        <v>14954638.469999999</v>
      </c>
      <c r="F27" s="87">
        <v>49</v>
      </c>
      <c r="G27" s="87">
        <v>9</v>
      </c>
      <c r="H27" s="127">
        <v>0.18367346938775511</v>
      </c>
      <c r="I27" s="149">
        <v>22449830.149999999</v>
      </c>
      <c r="J27" s="75"/>
      <c r="K27" s="75"/>
      <c r="L27" s="75"/>
      <c r="M27" s="84"/>
      <c r="N27" s="71"/>
      <c r="O27" s="121"/>
      <c r="P27" s="113"/>
      <c r="R27" s="114"/>
    </row>
    <row r="28" spans="1:18" s="56" customFormat="1" x14ac:dyDescent="0.25">
      <c r="A28" s="136" t="s">
        <v>403</v>
      </c>
      <c r="B28" s="101">
        <v>21</v>
      </c>
      <c r="C28" s="82">
        <v>4</v>
      </c>
      <c r="D28" s="127">
        <v>0.19047619047619047</v>
      </c>
      <c r="E28" s="149">
        <v>2605939.5</v>
      </c>
      <c r="F28" s="87">
        <v>73</v>
      </c>
      <c r="G28" s="87">
        <v>15</v>
      </c>
      <c r="H28" s="127">
        <v>0.20547945205479451</v>
      </c>
      <c r="I28" s="149">
        <v>12042955.76</v>
      </c>
      <c r="J28" s="233">
        <v>1</v>
      </c>
      <c r="K28" s="75"/>
      <c r="L28" s="75"/>
      <c r="M28" s="84"/>
    </row>
    <row r="29" spans="1:18" s="56" customFormat="1" x14ac:dyDescent="0.25">
      <c r="A29" s="136" t="s">
        <v>401</v>
      </c>
      <c r="B29" s="101">
        <v>22</v>
      </c>
      <c r="C29" s="82">
        <v>11</v>
      </c>
      <c r="D29" s="127">
        <v>0.5</v>
      </c>
      <c r="E29" s="149">
        <v>10169035.049999999</v>
      </c>
      <c r="F29" s="87">
        <v>12</v>
      </c>
      <c r="G29" s="87">
        <v>7</v>
      </c>
      <c r="H29" s="127">
        <v>0.58333333333333337</v>
      </c>
      <c r="I29" s="149">
        <v>9006905.9699999988</v>
      </c>
      <c r="J29" s="75"/>
      <c r="K29" s="75"/>
      <c r="L29" s="75"/>
      <c r="M29" s="84"/>
    </row>
    <row r="30" spans="1:18" s="56" customFormat="1" x14ac:dyDescent="0.25">
      <c r="A30" s="136" t="s">
        <v>3703</v>
      </c>
      <c r="B30" s="101">
        <v>10</v>
      </c>
      <c r="C30" s="82">
        <v>5</v>
      </c>
      <c r="D30" s="127">
        <v>0.5</v>
      </c>
      <c r="E30" s="149">
        <v>5108938</v>
      </c>
      <c r="F30" s="87">
        <v>5</v>
      </c>
      <c r="G30" s="87">
        <v>1</v>
      </c>
      <c r="H30" s="127">
        <v>0.2</v>
      </c>
      <c r="I30" s="149">
        <v>559073</v>
      </c>
      <c r="J30" s="75"/>
      <c r="K30" s="75"/>
      <c r="L30" s="75"/>
      <c r="M30" s="84"/>
    </row>
    <row r="31" spans="1:18" s="56" customFormat="1" x14ac:dyDescent="0.25">
      <c r="A31" s="136" t="s">
        <v>2514</v>
      </c>
      <c r="B31" s="101">
        <v>127</v>
      </c>
      <c r="C31" s="82">
        <v>45</v>
      </c>
      <c r="D31" s="127">
        <v>0.3543307086614173</v>
      </c>
      <c r="E31" s="149">
        <v>4614719.24</v>
      </c>
      <c r="F31" s="87">
        <v>78</v>
      </c>
      <c r="G31" s="87">
        <v>21</v>
      </c>
      <c r="H31" s="127">
        <v>0.26923076923076922</v>
      </c>
      <c r="I31" s="149">
        <v>2258586.75</v>
      </c>
      <c r="J31" s="233">
        <v>6</v>
      </c>
      <c r="K31" s="278">
        <v>3</v>
      </c>
      <c r="L31" s="277">
        <v>0.5</v>
      </c>
      <c r="M31" s="341">
        <v>300667.33</v>
      </c>
    </row>
    <row r="32" spans="1:18" s="56" customFormat="1" x14ac:dyDescent="0.25">
      <c r="A32" s="136" t="s">
        <v>3795</v>
      </c>
      <c r="B32" s="101">
        <v>29</v>
      </c>
      <c r="C32" s="82">
        <v>6</v>
      </c>
      <c r="D32" s="127">
        <v>0.20689655172413793</v>
      </c>
      <c r="E32" s="149">
        <v>30000000</v>
      </c>
      <c r="F32" s="87">
        <v>35</v>
      </c>
      <c r="G32" s="87">
        <v>4</v>
      </c>
      <c r="H32" s="127">
        <v>0.11428571428571428</v>
      </c>
      <c r="I32" s="149">
        <v>20000000</v>
      </c>
      <c r="J32" s="75"/>
      <c r="K32" s="75"/>
      <c r="L32" s="75"/>
      <c r="M32" s="84"/>
    </row>
    <row r="33" spans="1:13" s="56" customFormat="1" x14ac:dyDescent="0.25">
      <c r="A33" s="136" t="s">
        <v>4776</v>
      </c>
      <c r="B33" s="101">
        <v>258</v>
      </c>
      <c r="C33" s="82">
        <v>15</v>
      </c>
      <c r="D33" s="127">
        <v>5.8139534883720929E-2</v>
      </c>
      <c r="E33" s="149">
        <v>30232003.550000001</v>
      </c>
      <c r="F33" s="87">
        <v>312</v>
      </c>
      <c r="G33" s="87">
        <v>16</v>
      </c>
      <c r="H33" s="127">
        <v>5.128205128205128E-2</v>
      </c>
      <c r="I33" s="149">
        <v>44302040.949999996</v>
      </c>
      <c r="J33" s="75"/>
      <c r="K33" s="75"/>
      <c r="L33" s="75"/>
      <c r="M33" s="84"/>
    </row>
    <row r="34" spans="1:13" s="56" customFormat="1" x14ac:dyDescent="0.25">
      <c r="A34" s="136" t="s">
        <v>2788</v>
      </c>
      <c r="B34" s="101">
        <v>1108</v>
      </c>
      <c r="C34" s="82">
        <v>123</v>
      </c>
      <c r="D34" s="127">
        <v>0.11101083032490974</v>
      </c>
      <c r="E34" s="149">
        <v>101898122.54999998</v>
      </c>
      <c r="F34" s="87">
        <v>1517</v>
      </c>
      <c r="G34" s="87">
        <v>169</v>
      </c>
      <c r="H34" s="127">
        <v>0.11140408701384311</v>
      </c>
      <c r="I34" s="149">
        <v>138287765.80000001</v>
      </c>
      <c r="J34" s="233">
        <v>26</v>
      </c>
      <c r="K34" s="278">
        <v>2</v>
      </c>
      <c r="L34" s="277">
        <v>7.6923076923076927E-2</v>
      </c>
      <c r="M34" s="341">
        <v>1558206</v>
      </c>
    </row>
    <row r="35" spans="1:13" s="56" customFormat="1" ht="30" x14ac:dyDescent="0.25">
      <c r="A35" s="136" t="s">
        <v>4777</v>
      </c>
      <c r="B35" s="101">
        <v>22</v>
      </c>
      <c r="C35" s="82">
        <v>3</v>
      </c>
      <c r="D35" s="127">
        <v>0.13636363636363635</v>
      </c>
      <c r="E35" s="149">
        <v>4179298</v>
      </c>
      <c r="F35" s="87">
        <v>23</v>
      </c>
      <c r="G35" s="75"/>
      <c r="H35" s="75"/>
      <c r="I35" s="231"/>
      <c r="J35" s="233">
        <v>1</v>
      </c>
      <c r="K35" s="75"/>
      <c r="L35" s="75"/>
      <c r="M35" s="84"/>
    </row>
    <row r="36" spans="1:13" s="56" customFormat="1" ht="30" x14ac:dyDescent="0.25">
      <c r="A36" s="136" t="s">
        <v>4778</v>
      </c>
      <c r="B36" s="101">
        <v>12</v>
      </c>
      <c r="C36" s="82">
        <v>3</v>
      </c>
      <c r="D36" s="127">
        <v>0.25</v>
      </c>
      <c r="E36" s="149">
        <v>4738710.49</v>
      </c>
      <c r="F36" s="87">
        <v>3</v>
      </c>
      <c r="G36" s="87">
        <v>1</v>
      </c>
      <c r="H36" s="127">
        <v>0.33333333333333331</v>
      </c>
      <c r="I36" s="149">
        <v>1345275</v>
      </c>
      <c r="J36" s="75"/>
      <c r="K36" s="75"/>
      <c r="L36" s="75"/>
      <c r="M36" s="84"/>
    </row>
    <row r="37" spans="1:13" s="56" customFormat="1" ht="30" x14ac:dyDescent="0.25">
      <c r="A37" s="136" t="s">
        <v>4779</v>
      </c>
      <c r="B37" s="101">
        <v>6</v>
      </c>
      <c r="C37" s="82">
        <v>2</v>
      </c>
      <c r="D37" s="127">
        <v>0.33333333333333331</v>
      </c>
      <c r="E37" s="149">
        <v>982222.1</v>
      </c>
      <c r="F37" s="87">
        <v>15</v>
      </c>
      <c r="G37" s="87">
        <v>7</v>
      </c>
      <c r="H37" s="127">
        <v>0.46666666666666667</v>
      </c>
      <c r="I37" s="149">
        <v>9733866.8000000007</v>
      </c>
      <c r="J37" s="75"/>
      <c r="K37" s="75"/>
      <c r="L37" s="75"/>
      <c r="M37" s="84"/>
    </row>
    <row r="38" spans="1:13" s="56" customFormat="1" ht="15.75" thickBot="1" x14ac:dyDescent="0.3">
      <c r="A38" s="136" t="s">
        <v>4809</v>
      </c>
      <c r="B38" s="540">
        <v>13</v>
      </c>
      <c r="C38" s="439"/>
      <c r="D38" s="439"/>
      <c r="E38" s="541"/>
      <c r="F38" s="542">
        <v>9</v>
      </c>
      <c r="G38" s="543">
        <v>2</v>
      </c>
      <c r="H38" s="544">
        <v>0.22222222222222221</v>
      </c>
      <c r="I38" s="430">
        <v>1809198</v>
      </c>
      <c r="J38" s="439"/>
      <c r="K38" s="439"/>
      <c r="L38" s="439"/>
      <c r="M38" s="440"/>
    </row>
    <row r="39" spans="1:13" ht="15.75" thickBot="1" x14ac:dyDescent="0.3">
      <c r="A39" s="246" t="s">
        <v>11</v>
      </c>
      <c r="B39" s="441">
        <v>2581</v>
      </c>
      <c r="C39" s="74">
        <v>339</v>
      </c>
      <c r="D39" s="545">
        <v>0.13134444013948082</v>
      </c>
      <c r="E39" s="546">
        <v>354797649.36000001</v>
      </c>
      <c r="F39" s="74">
        <v>3185</v>
      </c>
      <c r="G39" s="74">
        <v>423</v>
      </c>
      <c r="H39" s="545">
        <v>0.13281004709576139</v>
      </c>
      <c r="I39" s="546">
        <v>527007233.28999996</v>
      </c>
      <c r="J39" s="74">
        <v>44</v>
      </c>
      <c r="K39" s="74">
        <v>6</v>
      </c>
      <c r="L39" s="545">
        <v>0.13636363636363635</v>
      </c>
      <c r="M39" s="70">
        <v>2498623.33</v>
      </c>
    </row>
    <row r="40" spans="1:13" s="72" customFormat="1" x14ac:dyDescent="0.25">
      <c r="H40" s="3"/>
      <c r="I40" s="58"/>
      <c r="J40" s="59"/>
      <c r="K40" s="59"/>
      <c r="L40" s="59"/>
    </row>
    <row r="41" spans="1:13" s="72" customFormat="1" x14ac:dyDescent="0.25">
      <c r="H41" s="3"/>
      <c r="I41" s="58"/>
      <c r="J41" s="59"/>
      <c r="K41" s="59"/>
      <c r="L41" s="59"/>
    </row>
    <row r="42" spans="1:13" s="72" customFormat="1" ht="15.75" thickBot="1" x14ac:dyDescent="0.3">
      <c r="A42" s="55" t="s">
        <v>61</v>
      </c>
      <c r="B42" s="56"/>
      <c r="C42" s="56"/>
      <c r="D42" s="56"/>
      <c r="H42" s="3"/>
      <c r="I42" s="58"/>
      <c r="J42" s="59"/>
      <c r="K42" s="59"/>
      <c r="L42" s="59"/>
    </row>
    <row r="43" spans="1:13" ht="15.75" thickBot="1" x14ac:dyDescent="0.3">
      <c r="A43" s="115" t="s">
        <v>35</v>
      </c>
      <c r="B43" s="239" t="s">
        <v>36</v>
      </c>
      <c r="C43" s="239" t="s">
        <v>37</v>
      </c>
      <c r="D43" s="117" t="s">
        <v>40</v>
      </c>
    </row>
    <row r="44" spans="1:13" ht="30" customHeight="1" x14ac:dyDescent="0.25">
      <c r="A44" s="343" t="s">
        <v>67</v>
      </c>
      <c r="B44" s="140"/>
      <c r="C44" s="240">
        <v>56</v>
      </c>
      <c r="D44" s="241">
        <v>56</v>
      </c>
      <c r="E44" s="72"/>
      <c r="F44" s="72"/>
      <c r="G44" s="72"/>
      <c r="H44" s="72"/>
      <c r="I44" s="72"/>
    </row>
    <row r="45" spans="1:13" s="72" customFormat="1" ht="15" customHeight="1" x14ac:dyDescent="0.25">
      <c r="A45" s="344" t="s">
        <v>64</v>
      </c>
      <c r="B45" s="242">
        <v>51.2</v>
      </c>
      <c r="C45" s="238">
        <v>47.833333333333336</v>
      </c>
      <c r="D45" s="243">
        <v>49.363636363636367</v>
      </c>
    </row>
    <row r="46" spans="1:13" s="72" customFormat="1" ht="30" x14ac:dyDescent="0.25">
      <c r="A46" s="344" t="s">
        <v>248</v>
      </c>
      <c r="B46" s="242">
        <v>40</v>
      </c>
      <c r="C46" s="237">
        <v>57.8</v>
      </c>
      <c r="D46" s="243">
        <v>54.833333333333336</v>
      </c>
    </row>
    <row r="47" spans="1:13" s="72" customFormat="1" ht="45" x14ac:dyDescent="0.25">
      <c r="A47" s="344" t="s">
        <v>272</v>
      </c>
      <c r="B47" s="242">
        <v>46.285714285714285</v>
      </c>
      <c r="C47" s="237">
        <v>48.5</v>
      </c>
      <c r="D47" s="243">
        <v>47.090909090909093</v>
      </c>
    </row>
    <row r="48" spans="1:13" s="72" customFormat="1" ht="30" x14ac:dyDescent="0.25">
      <c r="A48" s="344" t="s">
        <v>268</v>
      </c>
      <c r="B48" s="242">
        <v>74</v>
      </c>
      <c r="C48" s="237">
        <v>54</v>
      </c>
      <c r="D48" s="243">
        <v>64</v>
      </c>
    </row>
    <row r="49" spans="1:4" s="72" customFormat="1" x14ac:dyDescent="0.25">
      <c r="A49" s="344" t="s">
        <v>349</v>
      </c>
      <c r="B49" s="242">
        <v>50</v>
      </c>
      <c r="C49" s="237">
        <v>56.666666666666664</v>
      </c>
      <c r="D49" s="243">
        <v>54</v>
      </c>
    </row>
    <row r="50" spans="1:4" s="72" customFormat="1" x14ac:dyDescent="0.25">
      <c r="A50" s="344" t="s">
        <v>2503</v>
      </c>
      <c r="B50" s="242">
        <v>73</v>
      </c>
      <c r="C50" s="75"/>
      <c r="D50" s="247">
        <v>73</v>
      </c>
    </row>
    <row r="51" spans="1:4" s="72" customFormat="1" x14ac:dyDescent="0.25">
      <c r="A51" s="344" t="s">
        <v>2491</v>
      </c>
      <c r="B51" s="242">
        <v>47.5</v>
      </c>
      <c r="C51" s="237">
        <v>60.5</v>
      </c>
      <c r="D51" s="243">
        <v>54</v>
      </c>
    </row>
    <row r="52" spans="1:4" s="72" customFormat="1" x14ac:dyDescent="0.25">
      <c r="A52" s="344" t="s">
        <v>366</v>
      </c>
      <c r="B52" s="337"/>
      <c r="C52" s="278"/>
      <c r="D52" s="341"/>
    </row>
    <row r="53" spans="1:4" s="72" customFormat="1" x14ac:dyDescent="0.25">
      <c r="A53" s="344" t="s">
        <v>2501</v>
      </c>
      <c r="B53" s="279">
        <v>55.636363636363633</v>
      </c>
      <c r="C53" s="237">
        <v>56.035714285714285</v>
      </c>
      <c r="D53" s="243">
        <v>55.92307692307692</v>
      </c>
    </row>
    <row r="54" spans="1:4" s="72" customFormat="1" x14ac:dyDescent="0.25">
      <c r="A54" s="344" t="s">
        <v>2499</v>
      </c>
      <c r="B54" s="279">
        <v>43.5</v>
      </c>
      <c r="C54" s="237">
        <v>38.68181818181818</v>
      </c>
      <c r="D54" s="243">
        <v>40.976190476190474</v>
      </c>
    </row>
    <row r="55" spans="1:4" s="72" customFormat="1" x14ac:dyDescent="0.25">
      <c r="A55" s="344" t="s">
        <v>2500</v>
      </c>
      <c r="B55" s="279">
        <v>36.604651162790695</v>
      </c>
      <c r="C55" s="237">
        <v>37.11904761904762</v>
      </c>
      <c r="D55" s="243">
        <v>36.858823529411765</v>
      </c>
    </row>
    <row r="56" spans="1:4" s="72" customFormat="1" x14ac:dyDescent="0.25">
      <c r="A56" s="344" t="s">
        <v>2507</v>
      </c>
      <c r="B56" s="279">
        <v>44.583333333333336</v>
      </c>
      <c r="C56" s="237">
        <v>48.087837837837839</v>
      </c>
      <c r="D56" s="243">
        <v>46.709016393442624</v>
      </c>
    </row>
    <row r="57" spans="1:4" s="72" customFormat="1" x14ac:dyDescent="0.25">
      <c r="A57" s="344" t="s">
        <v>400</v>
      </c>
      <c r="B57" s="242">
        <v>54.666666666666664</v>
      </c>
      <c r="C57" s="237">
        <v>57.222222222222221</v>
      </c>
      <c r="D57" s="243">
        <v>56.2</v>
      </c>
    </row>
    <row r="58" spans="1:4" s="72" customFormat="1" x14ac:dyDescent="0.25">
      <c r="A58" s="344" t="s">
        <v>403</v>
      </c>
      <c r="B58" s="242">
        <v>49.75</v>
      </c>
      <c r="C58" s="237">
        <v>54.4</v>
      </c>
      <c r="D58" s="243">
        <v>53.421052631578945</v>
      </c>
    </row>
    <row r="59" spans="1:4" s="72" customFormat="1" x14ac:dyDescent="0.25">
      <c r="A59" s="344" t="s">
        <v>401</v>
      </c>
      <c r="B59" s="242">
        <v>50.3</v>
      </c>
      <c r="C59" s="237">
        <v>51.285714285714285</v>
      </c>
      <c r="D59" s="243">
        <v>50.705882352941174</v>
      </c>
    </row>
    <row r="60" spans="1:4" s="72" customFormat="1" x14ac:dyDescent="0.25">
      <c r="A60" s="344" t="s">
        <v>3703</v>
      </c>
      <c r="B60" s="242">
        <v>51.8</v>
      </c>
      <c r="C60" s="237">
        <v>54</v>
      </c>
      <c r="D60" s="243">
        <v>52.166666666666664</v>
      </c>
    </row>
    <row r="61" spans="1:4" s="72" customFormat="1" x14ac:dyDescent="0.25">
      <c r="A61" s="344" t="s">
        <v>2514</v>
      </c>
      <c r="B61" s="242">
        <v>35.866666666666667</v>
      </c>
      <c r="C61" s="237">
        <v>31.19047619047619</v>
      </c>
      <c r="D61" s="243">
        <v>34.378787878787875</v>
      </c>
    </row>
    <row r="62" spans="1:4" s="72" customFormat="1" x14ac:dyDescent="0.25">
      <c r="A62" s="344" t="s">
        <v>3795</v>
      </c>
      <c r="B62" s="242">
        <v>51.833333333333336</v>
      </c>
      <c r="C62" s="237">
        <v>57.25</v>
      </c>
      <c r="D62" s="243">
        <v>54</v>
      </c>
    </row>
    <row r="63" spans="1:4" s="72" customFormat="1" x14ac:dyDescent="0.25">
      <c r="A63" s="344" t="s">
        <v>4776</v>
      </c>
      <c r="B63" s="242">
        <v>48.333333333333336</v>
      </c>
      <c r="C63" s="237">
        <v>53.5625</v>
      </c>
      <c r="D63" s="243">
        <v>51.032258064516128</v>
      </c>
    </row>
    <row r="64" spans="1:4" s="72" customFormat="1" x14ac:dyDescent="0.25">
      <c r="A64" s="344" t="s">
        <v>2788</v>
      </c>
      <c r="B64" s="242">
        <v>45.393442622950822</v>
      </c>
      <c r="C64" s="237">
        <v>47.952662721893489</v>
      </c>
      <c r="D64" s="243">
        <v>46.87972508591065</v>
      </c>
    </row>
    <row r="65" spans="1:5" s="72" customFormat="1" ht="30" x14ac:dyDescent="0.25">
      <c r="A65" s="344" t="s">
        <v>4777</v>
      </c>
      <c r="B65" s="242">
        <v>55</v>
      </c>
      <c r="C65" s="75"/>
      <c r="D65" s="247">
        <v>55</v>
      </c>
    </row>
    <row r="66" spans="1:5" s="72" customFormat="1" ht="30" x14ac:dyDescent="0.25">
      <c r="A66" s="344" t="s">
        <v>4778</v>
      </c>
      <c r="B66" s="242">
        <v>52.666666666666664</v>
      </c>
      <c r="C66" s="237">
        <v>48</v>
      </c>
      <c r="D66" s="243">
        <v>51.5</v>
      </c>
    </row>
    <row r="67" spans="1:5" s="72" customFormat="1" ht="30" x14ac:dyDescent="0.25">
      <c r="A67" s="344" t="s">
        <v>4779</v>
      </c>
      <c r="B67" s="242">
        <v>54.5</v>
      </c>
      <c r="C67" s="237">
        <v>45.428571428571431</v>
      </c>
      <c r="D67" s="243">
        <v>47.444444444444443</v>
      </c>
    </row>
    <row r="68" spans="1:5" s="72" customFormat="1" ht="15.75" thickBot="1" x14ac:dyDescent="0.3">
      <c r="A68" s="345" t="s">
        <v>2772</v>
      </c>
      <c r="B68" s="346"/>
      <c r="C68" s="244">
        <v>46</v>
      </c>
      <c r="D68" s="245">
        <v>46</v>
      </c>
    </row>
    <row r="69" spans="1:5" ht="15.75" thickBot="1" x14ac:dyDescent="0.3">
      <c r="A69" s="342" t="s">
        <v>11</v>
      </c>
      <c r="B69" s="322">
        <v>45.092261904761905</v>
      </c>
      <c r="C69" s="323">
        <v>48.205673758865245</v>
      </c>
      <c r="D69" s="324">
        <v>46.827404479578391</v>
      </c>
      <c r="E69" s="72"/>
    </row>
    <row r="70" spans="1:5" x14ac:dyDescent="0.25">
      <c r="A70" s="72"/>
      <c r="B70" s="59"/>
      <c r="C70" s="59"/>
      <c r="D70" s="59"/>
      <c r="E70" s="72"/>
    </row>
    <row r="71" spans="1:5" x14ac:dyDescent="0.25">
      <c r="A71" s="72"/>
      <c r="B71" s="59"/>
      <c r="C71" s="59"/>
      <c r="D71" s="59"/>
      <c r="E71" s="72"/>
    </row>
    <row r="72" spans="1:5" x14ac:dyDescent="0.25">
      <c r="E72" s="72"/>
    </row>
    <row r="73" spans="1:5" x14ac:dyDescent="0.25">
      <c r="A73" s="72"/>
      <c r="B73" s="59"/>
      <c r="C73" s="59"/>
      <c r="D73" s="59"/>
      <c r="E73" s="72"/>
    </row>
  </sheetData>
  <mergeCells count="4">
    <mergeCell ref="B10:E10"/>
    <mergeCell ref="F10:I10"/>
    <mergeCell ref="A10:A11"/>
    <mergeCell ref="J10:M10"/>
  </mergeCells>
  <conditionalFormatting sqref="G3">
    <cfRule type="containsText" dxfId="0" priority="1" operator="containsText" text="FALSE">
      <formula>NOT(ISERROR(SEARCH("FALSE",G3)))</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20"/>
  <sheetViews>
    <sheetView workbookViewId="0"/>
  </sheetViews>
  <sheetFormatPr defaultRowHeight="15" x14ac:dyDescent="0.25"/>
  <cols>
    <col min="1" max="1" width="45.7109375" customWidth="1"/>
    <col min="2" max="5" width="12.7109375" customWidth="1"/>
  </cols>
  <sheetData>
    <row r="1" spans="1:5" ht="15.75" thickBot="1" x14ac:dyDescent="0.3">
      <c r="A1" s="45" t="s">
        <v>186</v>
      </c>
      <c r="B1" s="95"/>
      <c r="C1" s="95"/>
      <c r="D1" s="94"/>
      <c r="E1" s="94"/>
    </row>
    <row r="2" spans="1:5" x14ac:dyDescent="0.25">
      <c r="A2" s="43" t="s">
        <v>38</v>
      </c>
      <c r="B2" s="42" t="s">
        <v>32</v>
      </c>
      <c r="C2" s="39" t="s">
        <v>33</v>
      </c>
      <c r="D2" s="39" t="s">
        <v>3</v>
      </c>
      <c r="E2" s="40" t="s">
        <v>34</v>
      </c>
    </row>
    <row r="3" spans="1:5" ht="30" customHeight="1" thickBot="1" x14ac:dyDescent="0.3">
      <c r="A3" s="128" t="s">
        <v>67</v>
      </c>
      <c r="B3" s="129">
        <v>4</v>
      </c>
      <c r="C3" s="130">
        <v>2</v>
      </c>
      <c r="D3" s="131">
        <v>0.5</v>
      </c>
      <c r="E3" s="132">
        <v>2990552.96</v>
      </c>
    </row>
    <row r="4" spans="1:5" x14ac:dyDescent="0.25">
      <c r="A4" s="46"/>
      <c r="B4" s="47"/>
      <c r="C4" s="47"/>
      <c r="D4" s="48"/>
      <c r="E4" s="49"/>
    </row>
    <row r="5" spans="1:5" x14ac:dyDescent="0.25">
      <c r="A5" s="89"/>
      <c r="B5" s="89"/>
      <c r="C5" s="89"/>
      <c r="D5" s="89"/>
      <c r="E5" s="89"/>
    </row>
    <row r="6" spans="1:5" ht="15.75" thickBot="1" x14ac:dyDescent="0.3">
      <c r="A6" s="45" t="s">
        <v>245</v>
      </c>
      <c r="B6" s="95"/>
      <c r="C6" s="95"/>
      <c r="D6" s="94"/>
      <c r="E6" s="94"/>
    </row>
    <row r="7" spans="1:5" x14ac:dyDescent="0.25">
      <c r="A7" s="43" t="s">
        <v>17</v>
      </c>
      <c r="B7" s="42" t="s">
        <v>32</v>
      </c>
      <c r="C7" s="39" t="s">
        <v>33</v>
      </c>
      <c r="D7" s="39" t="s">
        <v>3</v>
      </c>
      <c r="E7" s="40" t="s">
        <v>34</v>
      </c>
    </row>
    <row r="8" spans="1:5" x14ac:dyDescent="0.25">
      <c r="A8" s="32" t="s">
        <v>15</v>
      </c>
      <c r="B8" s="44">
        <v>2</v>
      </c>
      <c r="C8" s="80"/>
      <c r="D8" s="52"/>
      <c r="E8" s="81"/>
    </row>
    <row r="9" spans="1:5" x14ac:dyDescent="0.25">
      <c r="A9" s="32" t="s">
        <v>14</v>
      </c>
      <c r="B9" s="44">
        <v>1</v>
      </c>
      <c r="C9" s="36">
        <v>1</v>
      </c>
      <c r="D9" s="35">
        <v>1</v>
      </c>
      <c r="E9" s="33">
        <v>1055765.76</v>
      </c>
    </row>
    <row r="10" spans="1:5" ht="15.75" thickBot="1" x14ac:dyDescent="0.3">
      <c r="A10" s="20" t="s">
        <v>19</v>
      </c>
      <c r="B10" s="34">
        <v>1</v>
      </c>
      <c r="C10" s="51">
        <v>1</v>
      </c>
      <c r="D10" s="35">
        <v>1</v>
      </c>
      <c r="E10" s="33">
        <v>1934787.2</v>
      </c>
    </row>
    <row r="11" spans="1:5" ht="15.75" thickBot="1" x14ac:dyDescent="0.3">
      <c r="A11" s="57" t="s">
        <v>39</v>
      </c>
      <c r="B11" s="98">
        <v>4</v>
      </c>
      <c r="C11" s="99">
        <v>2</v>
      </c>
      <c r="D11" s="23">
        <v>0.5</v>
      </c>
      <c r="E11" s="100">
        <v>2990552.96</v>
      </c>
    </row>
    <row r="12" spans="1:5" x14ac:dyDescent="0.25">
      <c r="A12" s="94"/>
      <c r="B12" s="94"/>
      <c r="C12" s="94"/>
      <c r="D12" s="94"/>
      <c r="E12" s="94"/>
    </row>
    <row r="13" spans="1:5" x14ac:dyDescent="0.25">
      <c r="A13" s="94"/>
      <c r="B13" s="94"/>
      <c r="C13" s="94"/>
      <c r="D13" s="94"/>
      <c r="E13" s="94"/>
    </row>
    <row r="14" spans="1:5" ht="15.75" thickBot="1" x14ac:dyDescent="0.3">
      <c r="A14" s="45" t="s">
        <v>246</v>
      </c>
      <c r="B14" s="95"/>
      <c r="C14" s="95"/>
      <c r="D14" s="94"/>
      <c r="E14" s="94"/>
    </row>
    <row r="15" spans="1:5" x14ac:dyDescent="0.25">
      <c r="A15" s="41" t="s">
        <v>20</v>
      </c>
      <c r="B15" s="42" t="s">
        <v>32</v>
      </c>
      <c r="C15" s="39" t="s">
        <v>33</v>
      </c>
      <c r="D15" s="39" t="s">
        <v>3</v>
      </c>
      <c r="E15" s="40" t="s">
        <v>34</v>
      </c>
    </row>
    <row r="16" spans="1:5" x14ac:dyDescent="0.25">
      <c r="A16" s="31" t="s">
        <v>52</v>
      </c>
      <c r="B16" s="44">
        <v>1</v>
      </c>
      <c r="C16" s="80"/>
      <c r="D16" s="52"/>
      <c r="E16" s="81"/>
    </row>
    <row r="17" spans="1:5" x14ac:dyDescent="0.25">
      <c r="A17" s="31" t="s">
        <v>53</v>
      </c>
      <c r="B17" s="44">
        <v>1</v>
      </c>
      <c r="C17" s="36">
        <v>1</v>
      </c>
      <c r="D17" s="35">
        <v>1</v>
      </c>
      <c r="E17" s="33">
        <v>1934787.2</v>
      </c>
    </row>
    <row r="18" spans="1:5" x14ac:dyDescent="0.25">
      <c r="A18" s="21" t="s">
        <v>43</v>
      </c>
      <c r="B18" s="34">
        <v>1</v>
      </c>
      <c r="C18" s="51">
        <v>1</v>
      </c>
      <c r="D18" s="35">
        <v>1</v>
      </c>
      <c r="E18" s="33">
        <v>1055765.76</v>
      </c>
    </row>
    <row r="19" spans="1:5" ht="15.75" thickBot="1" x14ac:dyDescent="0.3">
      <c r="A19" s="21" t="s">
        <v>50</v>
      </c>
      <c r="B19" s="34">
        <v>1</v>
      </c>
      <c r="C19" s="80"/>
      <c r="D19" s="52"/>
      <c r="E19" s="81"/>
    </row>
    <row r="20" spans="1:5" ht="15.75" thickBot="1" x14ac:dyDescent="0.3">
      <c r="A20" s="57" t="s">
        <v>39</v>
      </c>
      <c r="B20" s="98">
        <v>4</v>
      </c>
      <c r="C20" s="99">
        <v>2</v>
      </c>
      <c r="D20" s="23">
        <v>0.5</v>
      </c>
      <c r="E20" s="100">
        <v>2990552.96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53"/>
  <sheetViews>
    <sheetView zoomScaleNormal="100" workbookViewId="0"/>
  </sheetViews>
  <sheetFormatPr defaultColWidth="9.140625" defaultRowHeight="15" x14ac:dyDescent="0.25"/>
  <cols>
    <col min="1" max="1" width="45.7109375" style="88" customWidth="1"/>
    <col min="2" max="5" width="12.7109375" style="88" customWidth="1"/>
    <col min="6" max="6" width="11" style="88" customWidth="1"/>
    <col min="7" max="16384" width="9.140625" style="88"/>
  </cols>
  <sheetData>
    <row r="1" spans="1:8" ht="15.75" thickBot="1" x14ac:dyDescent="0.3">
      <c r="A1" s="45" t="s">
        <v>62</v>
      </c>
      <c r="B1" s="38"/>
      <c r="C1" s="38"/>
    </row>
    <row r="2" spans="1:8" ht="15.75" thickBot="1" x14ac:dyDescent="0.3">
      <c r="A2" s="181" t="s">
        <v>38</v>
      </c>
      <c r="B2" s="153" t="s">
        <v>32</v>
      </c>
      <c r="C2" s="154" t="s">
        <v>33</v>
      </c>
      <c r="D2" s="154" t="s">
        <v>3</v>
      </c>
      <c r="E2" s="155" t="s">
        <v>34</v>
      </c>
    </row>
    <row r="3" spans="1:8" s="94" customFormat="1" x14ac:dyDescent="0.25">
      <c r="A3" s="193" t="s">
        <v>64</v>
      </c>
      <c r="B3" s="194">
        <v>15</v>
      </c>
      <c r="C3" s="194">
        <v>11</v>
      </c>
      <c r="D3" s="195">
        <v>0.73333333333333328</v>
      </c>
      <c r="E3" s="196">
        <v>8214143.3200000012</v>
      </c>
    </row>
    <row r="4" spans="1:8" s="89" customFormat="1" x14ac:dyDescent="0.25">
      <c r="A4" s="314" t="s">
        <v>401</v>
      </c>
      <c r="B4" s="315">
        <v>34</v>
      </c>
      <c r="C4" s="315">
        <v>18</v>
      </c>
      <c r="D4" s="316">
        <f>C4/B4</f>
        <v>0.52941176470588236</v>
      </c>
      <c r="E4" s="317">
        <v>19175941.02</v>
      </c>
    </row>
    <row r="5" spans="1:8" s="89" customFormat="1" ht="15.75" thickBot="1" x14ac:dyDescent="0.3">
      <c r="A5" s="318" t="s">
        <v>3703</v>
      </c>
      <c r="B5" s="315">
        <v>15</v>
      </c>
      <c r="C5" s="315">
        <v>6</v>
      </c>
      <c r="D5" s="316">
        <v>0.4</v>
      </c>
      <c r="E5" s="319">
        <v>5668011</v>
      </c>
    </row>
    <row r="6" spans="1:8" s="89" customFormat="1" ht="15.75" thickBot="1" x14ac:dyDescent="0.3">
      <c r="A6" s="320" t="s">
        <v>402</v>
      </c>
      <c r="B6" s="98">
        <f>SUM(B3:B5)</f>
        <v>64</v>
      </c>
      <c r="C6" s="98">
        <f>SUM(C3:C5)</f>
        <v>35</v>
      </c>
      <c r="D6" s="321">
        <f>C6/B6</f>
        <v>0.546875</v>
      </c>
      <c r="E6" s="100">
        <f>SUM(E3:E5)</f>
        <v>33058095.34</v>
      </c>
    </row>
    <row r="7" spans="1:8" s="89" customFormat="1" x14ac:dyDescent="0.25">
      <c r="A7" s="267"/>
      <c r="B7" s="47"/>
      <c r="C7" s="47"/>
      <c r="D7" s="268"/>
      <c r="E7" s="269"/>
    </row>
    <row r="8" spans="1:8" s="89" customFormat="1" x14ac:dyDescent="0.25"/>
    <row r="9" spans="1:8" ht="15.75" thickBot="1" x14ac:dyDescent="0.3">
      <c r="A9" s="45" t="s">
        <v>63</v>
      </c>
      <c r="B9" s="38"/>
      <c r="C9" s="38"/>
    </row>
    <row r="10" spans="1:8" ht="15.75" thickBot="1" x14ac:dyDescent="0.3">
      <c r="A10" s="43" t="s">
        <v>17</v>
      </c>
      <c r="B10" s="153" t="s">
        <v>32</v>
      </c>
      <c r="C10" s="154" t="s">
        <v>33</v>
      </c>
      <c r="D10" s="154" t="s">
        <v>3</v>
      </c>
      <c r="E10" s="155" t="s">
        <v>34</v>
      </c>
    </row>
    <row r="11" spans="1:8" x14ac:dyDescent="0.25">
      <c r="A11" s="31" t="s">
        <v>15</v>
      </c>
      <c r="B11" s="156">
        <v>23</v>
      </c>
      <c r="C11" s="157">
        <v>16</v>
      </c>
      <c r="D11" s="208">
        <v>0.69565217391304346</v>
      </c>
      <c r="E11" s="159">
        <v>14493042.93</v>
      </c>
      <c r="G11" s="53"/>
      <c r="H11" s="53"/>
    </row>
    <row r="12" spans="1:8" x14ac:dyDescent="0.25">
      <c r="A12" s="31" t="s">
        <v>352</v>
      </c>
      <c r="B12" s="44">
        <v>1</v>
      </c>
      <c r="C12" s="80"/>
      <c r="D12" s="52"/>
      <c r="E12" s="81"/>
      <c r="G12" s="53"/>
      <c r="H12" s="53"/>
    </row>
    <row r="13" spans="1:8" x14ac:dyDescent="0.25">
      <c r="A13" s="31" t="s">
        <v>16</v>
      </c>
      <c r="B13" s="44">
        <v>11</v>
      </c>
      <c r="C13" s="36">
        <v>5</v>
      </c>
      <c r="D13" s="83">
        <v>0.45454545454545453</v>
      </c>
      <c r="E13" s="37">
        <v>6609176.0099999998</v>
      </c>
      <c r="G13" s="53"/>
      <c r="H13" s="53"/>
    </row>
    <row r="14" spans="1:8" x14ac:dyDescent="0.25">
      <c r="A14" s="31" t="s">
        <v>18</v>
      </c>
      <c r="B14" s="44">
        <v>3</v>
      </c>
      <c r="C14" s="36">
        <v>3</v>
      </c>
      <c r="D14" s="83">
        <v>1</v>
      </c>
      <c r="E14" s="37">
        <v>3097371.75</v>
      </c>
      <c r="G14" s="53"/>
      <c r="H14" s="53"/>
    </row>
    <row r="15" spans="1:8" s="94" customFormat="1" x14ac:dyDescent="0.25">
      <c r="A15" s="31" t="s">
        <v>252</v>
      </c>
      <c r="B15" s="44">
        <v>2</v>
      </c>
      <c r="C15" s="36">
        <v>1</v>
      </c>
      <c r="D15" s="83">
        <v>0.5</v>
      </c>
      <c r="E15" s="37">
        <v>1003230</v>
      </c>
      <c r="G15" s="53"/>
      <c r="H15" s="53"/>
    </row>
    <row r="16" spans="1:8" s="94" customFormat="1" x14ac:dyDescent="0.25">
      <c r="A16" s="31" t="s">
        <v>14</v>
      </c>
      <c r="B16" s="44">
        <v>21</v>
      </c>
      <c r="C16" s="36">
        <v>8</v>
      </c>
      <c r="D16" s="83">
        <v>0.38095238095238093</v>
      </c>
      <c r="E16" s="37">
        <v>6189161.0500000007</v>
      </c>
      <c r="G16" s="53"/>
      <c r="H16" s="53"/>
    </row>
    <row r="17" spans="1:8" s="94" customFormat="1" ht="15.75" thickBot="1" x14ac:dyDescent="0.3">
      <c r="A17" s="31" t="s">
        <v>19</v>
      </c>
      <c r="B17" s="160">
        <v>3</v>
      </c>
      <c r="C17" s="191">
        <v>2</v>
      </c>
      <c r="D17" s="206">
        <v>0.66666666666666663</v>
      </c>
      <c r="E17" s="205">
        <v>1666113.6</v>
      </c>
      <c r="G17" s="53"/>
      <c r="H17" s="53"/>
    </row>
    <row r="18" spans="1:8" ht="15.75" thickBot="1" x14ac:dyDescent="0.3">
      <c r="A18" s="57" t="s">
        <v>39</v>
      </c>
      <c r="B18" s="192">
        <v>64</v>
      </c>
      <c r="C18" s="150">
        <v>35</v>
      </c>
      <c r="D18" s="207">
        <v>0.546875</v>
      </c>
      <c r="E18" s="152">
        <v>33058095.34</v>
      </c>
      <c r="G18" s="53"/>
      <c r="H18" s="53"/>
    </row>
    <row r="21" spans="1:8" ht="15.75" thickBot="1" x14ac:dyDescent="0.3">
      <c r="A21" s="45" t="s">
        <v>247</v>
      </c>
      <c r="B21" s="38"/>
      <c r="C21" s="38"/>
    </row>
    <row r="22" spans="1:8" ht="15.75" thickBot="1" x14ac:dyDescent="0.3">
      <c r="A22" s="349" t="s">
        <v>20</v>
      </c>
      <c r="B22" s="153" t="s">
        <v>32</v>
      </c>
      <c r="C22" s="154" t="s">
        <v>33</v>
      </c>
      <c r="D22" s="154" t="s">
        <v>3</v>
      </c>
      <c r="E22" s="155" t="s">
        <v>34</v>
      </c>
    </row>
    <row r="23" spans="1:8" x14ac:dyDescent="0.25">
      <c r="A23" s="404" t="s">
        <v>354</v>
      </c>
      <c r="B23" s="377">
        <v>1</v>
      </c>
      <c r="C23" s="164"/>
      <c r="D23" s="165"/>
      <c r="E23" s="166"/>
    </row>
    <row r="24" spans="1:8" x14ac:dyDescent="0.25">
      <c r="A24" s="404" t="s">
        <v>46</v>
      </c>
      <c r="B24" s="378">
        <v>4</v>
      </c>
      <c r="C24" s="363">
        <v>3</v>
      </c>
      <c r="D24" s="411">
        <v>0.75</v>
      </c>
      <c r="E24" s="365">
        <v>2357881.4</v>
      </c>
    </row>
    <row r="25" spans="1:8" x14ac:dyDescent="0.25">
      <c r="A25" s="404" t="s">
        <v>47</v>
      </c>
      <c r="B25" s="378">
        <v>2</v>
      </c>
      <c r="C25" s="363">
        <v>2</v>
      </c>
      <c r="D25" s="411">
        <v>1</v>
      </c>
      <c r="E25" s="365">
        <v>1805342.35</v>
      </c>
    </row>
    <row r="26" spans="1:8" x14ac:dyDescent="0.25">
      <c r="A26" s="404" t="s">
        <v>380</v>
      </c>
      <c r="B26" s="378">
        <v>3</v>
      </c>
      <c r="C26" s="363">
        <v>2</v>
      </c>
      <c r="D26" s="411">
        <v>0.66666666666666663</v>
      </c>
      <c r="E26" s="365">
        <v>2567957.7999999998</v>
      </c>
    </row>
    <row r="27" spans="1:8" x14ac:dyDescent="0.25">
      <c r="A27" s="404" t="s">
        <v>52</v>
      </c>
      <c r="B27" s="378">
        <v>2</v>
      </c>
      <c r="C27" s="363">
        <v>1</v>
      </c>
      <c r="D27" s="411">
        <v>0.5</v>
      </c>
      <c r="E27" s="365">
        <v>1315150.3</v>
      </c>
    </row>
    <row r="28" spans="1:8" x14ac:dyDescent="0.25">
      <c r="A28" s="404" t="s">
        <v>356</v>
      </c>
      <c r="B28" s="378">
        <v>1</v>
      </c>
      <c r="C28" s="80"/>
      <c r="D28" s="52"/>
      <c r="E28" s="81"/>
    </row>
    <row r="29" spans="1:8" x14ac:dyDescent="0.25">
      <c r="A29" s="404" t="s">
        <v>48</v>
      </c>
      <c r="B29" s="378">
        <v>8</v>
      </c>
      <c r="C29" s="363">
        <v>3</v>
      </c>
      <c r="D29" s="411">
        <v>0.375</v>
      </c>
      <c r="E29" s="365">
        <v>1862806.9500000002</v>
      </c>
    </row>
    <row r="30" spans="1:8" x14ac:dyDescent="0.25">
      <c r="A30" s="404" t="s">
        <v>361</v>
      </c>
      <c r="B30" s="378">
        <v>3</v>
      </c>
      <c r="C30" s="363">
        <v>1</v>
      </c>
      <c r="D30" s="411">
        <v>0.33333333333333331</v>
      </c>
      <c r="E30" s="365">
        <v>1432584.8</v>
      </c>
    </row>
    <row r="31" spans="1:8" x14ac:dyDescent="0.25">
      <c r="A31" s="404" t="s">
        <v>338</v>
      </c>
      <c r="B31" s="378">
        <v>1</v>
      </c>
      <c r="C31" s="80"/>
      <c r="D31" s="52"/>
      <c r="E31" s="81"/>
    </row>
    <row r="32" spans="1:8" x14ac:dyDescent="0.25">
      <c r="A32" s="404" t="s">
        <v>386</v>
      </c>
      <c r="B32" s="378">
        <v>2</v>
      </c>
      <c r="C32" s="363">
        <v>1</v>
      </c>
      <c r="D32" s="411">
        <v>0.5</v>
      </c>
      <c r="E32" s="365">
        <v>1444032.46</v>
      </c>
    </row>
    <row r="33" spans="1:5" x14ac:dyDescent="0.25">
      <c r="A33" s="404" t="s">
        <v>51</v>
      </c>
      <c r="B33" s="378">
        <v>1</v>
      </c>
      <c r="C33" s="80"/>
      <c r="D33" s="52"/>
      <c r="E33" s="81"/>
    </row>
    <row r="34" spans="1:5" x14ac:dyDescent="0.25">
      <c r="A34" s="404" t="s">
        <v>241</v>
      </c>
      <c r="B34" s="378">
        <v>1</v>
      </c>
      <c r="C34" s="363">
        <v>1</v>
      </c>
      <c r="D34" s="411">
        <v>1</v>
      </c>
      <c r="E34" s="365">
        <v>1292029.3999999999</v>
      </c>
    </row>
    <row r="35" spans="1:5" x14ac:dyDescent="0.25">
      <c r="A35" s="404" t="s">
        <v>43</v>
      </c>
      <c r="B35" s="378">
        <v>5</v>
      </c>
      <c r="C35" s="363">
        <v>1</v>
      </c>
      <c r="D35" s="411">
        <v>0.2</v>
      </c>
      <c r="E35" s="365">
        <v>535887.9</v>
      </c>
    </row>
    <row r="36" spans="1:5" x14ac:dyDescent="0.25">
      <c r="A36" s="404" t="s">
        <v>45</v>
      </c>
      <c r="B36" s="378">
        <v>10</v>
      </c>
      <c r="C36" s="363">
        <v>5</v>
      </c>
      <c r="D36" s="411">
        <v>0.5</v>
      </c>
      <c r="E36" s="365">
        <v>4716305.43</v>
      </c>
    </row>
    <row r="37" spans="1:5" x14ac:dyDescent="0.25">
      <c r="A37" s="404" t="s">
        <v>44</v>
      </c>
      <c r="B37" s="378">
        <v>4</v>
      </c>
      <c r="C37" s="363">
        <v>4</v>
      </c>
      <c r="D37" s="411">
        <v>1</v>
      </c>
      <c r="E37" s="365">
        <v>2845589.94</v>
      </c>
    </row>
    <row r="38" spans="1:5" x14ac:dyDescent="0.25">
      <c r="A38" s="404" t="s">
        <v>49</v>
      </c>
      <c r="B38" s="378">
        <v>5</v>
      </c>
      <c r="C38" s="363">
        <v>2</v>
      </c>
      <c r="D38" s="411">
        <v>0.4</v>
      </c>
      <c r="E38" s="365">
        <v>2597185.75</v>
      </c>
    </row>
    <row r="39" spans="1:5" x14ac:dyDescent="0.25">
      <c r="A39" s="404" t="s">
        <v>50</v>
      </c>
      <c r="B39" s="378">
        <v>6</v>
      </c>
      <c r="C39" s="363">
        <v>5</v>
      </c>
      <c r="D39" s="411">
        <v>0.83333333333333337</v>
      </c>
      <c r="E39" s="365">
        <v>4176926.75</v>
      </c>
    </row>
    <row r="40" spans="1:5" x14ac:dyDescent="0.25">
      <c r="A40" s="404" t="s">
        <v>250</v>
      </c>
      <c r="B40" s="378">
        <v>2</v>
      </c>
      <c r="C40" s="363">
        <v>1</v>
      </c>
      <c r="D40" s="411">
        <v>0.5</v>
      </c>
      <c r="E40" s="365">
        <v>1003230</v>
      </c>
    </row>
    <row r="41" spans="1:5" x14ac:dyDescent="0.25">
      <c r="A41" s="404" t="s">
        <v>191</v>
      </c>
      <c r="B41" s="378">
        <v>2</v>
      </c>
      <c r="C41" s="363">
        <v>2</v>
      </c>
      <c r="D41" s="411">
        <v>1</v>
      </c>
      <c r="E41" s="365">
        <v>1666113.6</v>
      </c>
    </row>
    <row r="42" spans="1:5" ht="15.75" thickBot="1" x14ac:dyDescent="0.3">
      <c r="A42" s="405" t="s">
        <v>242</v>
      </c>
      <c r="B42" s="380">
        <v>1</v>
      </c>
      <c r="C42" s="412">
        <v>1</v>
      </c>
      <c r="D42" s="413">
        <v>1</v>
      </c>
      <c r="E42" s="414">
        <v>1439070.51</v>
      </c>
    </row>
    <row r="43" spans="1:5" ht="15.75" thickBot="1" x14ac:dyDescent="0.3">
      <c r="A43" s="342" t="s">
        <v>39</v>
      </c>
      <c r="B43" s="192">
        <v>64</v>
      </c>
      <c r="C43" s="150">
        <v>35</v>
      </c>
      <c r="D43" s="207">
        <v>0.546875</v>
      </c>
      <c r="E43" s="152">
        <v>33058095.340000007</v>
      </c>
    </row>
    <row r="44" spans="1:5" x14ac:dyDescent="0.25">
      <c r="B44" s="76"/>
      <c r="C44" s="76"/>
    </row>
    <row r="45" spans="1:5" x14ac:dyDescent="0.25">
      <c r="B45" s="76"/>
      <c r="C45" s="76"/>
    </row>
    <row r="46" spans="1:5" x14ac:dyDescent="0.25">
      <c r="B46" s="76"/>
      <c r="C46" s="76"/>
    </row>
    <row r="47" spans="1:5" x14ac:dyDescent="0.25">
      <c r="B47" s="76"/>
      <c r="C47" s="76"/>
    </row>
    <row r="48" spans="1:5" x14ac:dyDescent="0.25">
      <c r="B48" s="76"/>
      <c r="C48" s="76"/>
    </row>
    <row r="49" spans="2:3" x14ac:dyDescent="0.25">
      <c r="B49" s="76"/>
      <c r="C49" s="76"/>
    </row>
    <row r="50" spans="2:3" x14ac:dyDescent="0.25">
      <c r="B50" s="76"/>
      <c r="C50" s="76"/>
    </row>
    <row r="51" spans="2:3" x14ac:dyDescent="0.25">
      <c r="B51" s="76"/>
      <c r="C51" s="76"/>
    </row>
    <row r="52" spans="2:3" x14ac:dyDescent="0.25">
      <c r="B52" s="76"/>
      <c r="C52" s="76"/>
    </row>
    <row r="53" spans="2:3" x14ac:dyDescent="0.25">
      <c r="B53" s="76"/>
      <c r="C53" s="76"/>
    </row>
  </sheetData>
  <pageMargins left="0.7" right="0.7" top="0.75" bottom="0.75" header="0.3" footer="0.3"/>
  <pageSetup paperSize="9" orientation="portrait" r:id="rId1"/>
  <ignoredErrors>
    <ignoredError sqref="D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NOTES</vt:lpstr>
      <vt:lpstr>GRANTS DATA</vt:lpstr>
      <vt:lpstr>Summary - Announcement Date</vt:lpstr>
      <vt:lpstr>Summary - Grant Type</vt:lpstr>
      <vt:lpstr>Summary - Disclipline</vt:lpstr>
      <vt:lpstr>Summary - Administering Inst</vt:lpstr>
      <vt:lpstr>Summary - Gender and Age</vt:lpstr>
      <vt:lpstr>TCR DSCATT</vt:lpstr>
      <vt:lpstr>Partnership Projects</vt:lpstr>
      <vt:lpstr>TCR Healthy Ageing</vt:lpstr>
      <vt:lpstr>BDRI - IDRRPR</vt:lpstr>
      <vt:lpstr>BDRI - Improving Dementia Data</vt:lpstr>
      <vt:lpstr>GACD - Hypertension</vt:lpstr>
      <vt:lpstr>NHMRC-NIHR</vt:lpstr>
      <vt:lpstr>NHMRC-EU Collab</vt:lpstr>
      <vt:lpstr>Investigator Grants</vt:lpstr>
      <vt:lpstr>Centres of Research Excellence</vt:lpstr>
      <vt:lpstr>Development Grants</vt:lpstr>
      <vt:lpstr>Postgraduate Scholarships</vt:lpstr>
      <vt:lpstr>Synergy Grants</vt:lpstr>
      <vt:lpstr>CTCS Grants</vt:lpstr>
      <vt:lpstr>Ideas Grants</vt:lpstr>
      <vt:lpstr>TCR -  Frailty in Hospital Care</vt:lpstr>
      <vt:lpstr>TCR -  Nutrition</vt:lpstr>
      <vt:lpstr>TCR -  PFAS</vt:lpstr>
      <vt:lpstr>NHMRC e-ASIA JRP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2019-12-04T22:31:42Z</dcterms:created>
  <dcterms:modified xsi:type="dcterms:W3CDTF">2019-12-12T00:21:02Z</dcterms:modified>
</cp:coreProperties>
</file>